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Users\charlotte\Dropbox (Personal)\Co-Ant\"/>
    </mc:Choice>
  </mc:AlternateContent>
  <xr:revisionPtr revIDLastSave="0" documentId="8_{523FE45E-CEEC-408B-A3B0-9B5803909AEE}" xr6:coauthVersionLast="47" xr6:coauthVersionMax="47" xr10:uidLastSave="{00000000-0000-0000-0000-000000000000}"/>
  <bookViews>
    <workbookView xWindow="-120" yWindow="-120" windowWidth="29040" windowHeight="15840" xr2:uid="{00000000-000D-0000-FFFF-FFFF00000000}"/>
  </bookViews>
  <sheets>
    <sheet name="Coachella Packing List" sheetId="1" r:id="rId1"/>
    <sheet name="Budget Tracker" sheetId="2" r:id="rId2"/>
    <sheet name="Ready-Set-Checklist" sheetId="3" r:id="rId3"/>
    <sheet name="Prohibited Items" sheetId="4" r:id="rId4"/>
  </sheets>
  <definedNames>
    <definedName name="PartyCrewNames">'Coachella Packing List'!$K$3:$K$12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3" l="1"/>
  <c r="O32" i="3"/>
  <c r="H32" i="3"/>
  <c r="A32" i="3"/>
  <c r="AC8" i="3"/>
  <c r="V8" i="3"/>
  <c r="O8" i="3"/>
  <c r="H8" i="3"/>
  <c r="A8" i="3"/>
  <c r="H2" i="3"/>
  <c r="G16" i="2"/>
  <c r="F16" i="2"/>
  <c r="H16" i="2" s="1"/>
  <c r="G15" i="2"/>
  <c r="F15" i="2"/>
  <c r="G14" i="2"/>
  <c r="F14" i="2"/>
  <c r="H14" i="2" s="1"/>
  <c r="T13" i="2"/>
  <c r="G13" i="2"/>
  <c r="F13" i="2"/>
  <c r="T12" i="2"/>
  <c r="N12" i="2"/>
  <c r="G12" i="2"/>
  <c r="F12" i="2"/>
  <c r="T11" i="2"/>
  <c r="N11" i="2"/>
  <c r="G11" i="2"/>
  <c r="F11" i="2"/>
  <c r="T10" i="2"/>
  <c r="N10" i="2"/>
  <c r="G10" i="2"/>
  <c r="F10" i="2"/>
  <c r="T9" i="2"/>
  <c r="N9" i="2"/>
  <c r="G9" i="2"/>
  <c r="F9" i="2"/>
  <c r="H9" i="2" s="1"/>
  <c r="T8" i="2"/>
  <c r="N8" i="2"/>
  <c r="G8" i="2"/>
  <c r="F8" i="2"/>
  <c r="H8" i="2" s="1"/>
  <c r="T7" i="2"/>
  <c r="U7" i="2" s="1"/>
  <c r="N7" i="2"/>
  <c r="G7" i="2"/>
  <c r="F7" i="2"/>
  <c r="T6" i="2"/>
  <c r="N6" i="2"/>
  <c r="G6" i="2"/>
  <c r="F6" i="2"/>
  <c r="T5" i="2"/>
  <c r="N5" i="2"/>
  <c r="G5" i="2"/>
  <c r="F5" i="2"/>
  <c r="T4" i="2"/>
  <c r="H11" i="2" l="1"/>
  <c r="H10" i="2"/>
  <c r="F17" i="2"/>
  <c r="H6" i="2"/>
  <c r="H15" i="2"/>
  <c r="U11" i="2"/>
  <c r="U12" i="2"/>
  <c r="U9" i="2"/>
  <c r="U4" i="2"/>
  <c r="U6" i="2"/>
  <c r="U10" i="2"/>
  <c r="H7" i="2"/>
  <c r="U8" i="2"/>
  <c r="H12" i="2"/>
  <c r="H13" i="2"/>
  <c r="G17" i="2"/>
  <c r="C9" i="2"/>
  <c r="U13" i="2"/>
  <c r="U5" i="2"/>
  <c r="H5" i="2"/>
  <c r="U14" i="2" l="1"/>
  <c r="V7" i="2" s="1"/>
  <c r="H17" i="2"/>
  <c r="Q27" i="2"/>
  <c r="Q25" i="2"/>
  <c r="Q23" i="2"/>
  <c r="Q21" i="2"/>
  <c r="Q19" i="2"/>
  <c r="Q17" i="2"/>
  <c r="Q26" i="2"/>
  <c r="Q22" i="2"/>
  <c r="Q18" i="2"/>
  <c r="Q16" i="2"/>
  <c r="C10" i="2"/>
  <c r="C11" i="2" s="1"/>
  <c r="Q24" i="2"/>
  <c r="Q20" i="2"/>
  <c r="V8" i="2"/>
  <c r="V13" i="2" l="1"/>
  <c r="V9" i="2"/>
  <c r="V12" i="2"/>
  <c r="V10" i="2"/>
  <c r="V11" i="2"/>
  <c r="V6" i="2"/>
  <c r="V4" i="2"/>
  <c r="V14" i="2"/>
  <c r="V5" i="2"/>
  <c r="Q28" i="2"/>
  <c r="R27" i="2" l="1"/>
  <c r="R25" i="2"/>
  <c r="R23" i="2"/>
  <c r="R21" i="2"/>
  <c r="R19" i="2"/>
  <c r="R17" i="2"/>
  <c r="R16" i="2"/>
  <c r="R28" i="2"/>
  <c r="R26" i="2"/>
  <c r="R24" i="2"/>
  <c r="R22" i="2"/>
  <c r="R20" i="2"/>
  <c r="R18" i="2"/>
</calcChain>
</file>

<file path=xl/sharedStrings.xml><?xml version="1.0" encoding="utf-8"?>
<sst xmlns="http://schemas.openxmlformats.org/spreadsheetml/2006/main" count="1126" uniqueCount="381">
  <si>
    <t>Section</t>
  </si>
  <si>
    <t>Category</t>
  </si>
  <si>
    <t>Subgroup</t>
  </si>
  <si>
    <t>Item</t>
  </si>
  <si>
    <t>Notes</t>
  </si>
  <si>
    <t>Qty</t>
  </si>
  <si>
    <t>Packed</t>
  </si>
  <si>
    <t>Assigned To</t>
  </si>
  <si>
    <t>Budget ($)</t>
  </si>
  <si>
    <t>Pre-Leaving</t>
  </si>
  <si>
    <t>Party Crew</t>
  </si>
  <si>
    <t>Transportation</t>
  </si>
  <si>
    <t>Before you go</t>
  </si>
  <si>
    <t>Car Check</t>
  </si>
  <si>
    <t>Check tires and start with enough gas to sit in the entry line and still get out comfortably.</t>
  </si>
  <si>
    <t>☐</t>
  </si>
  <si>
    <t>Char.tini</t>
  </si>
  <si>
    <t>Car backup</t>
  </si>
  <si>
    <t>Car jumper</t>
  </si>
  <si>
    <t xml:space="preserve">Get the one with the pre-charged battery so you don't need another car. Very useful if the car battery dies after leaving doors or the trunk open overnight. </t>
  </si>
  <si>
    <t>Daddy Caddy</t>
  </si>
  <si>
    <t>Docs &amp; entry</t>
  </si>
  <si>
    <t>AAA card</t>
  </si>
  <si>
    <t>Have at least one in the group in case a car battery dies or something breaks on the drive.</t>
  </si>
  <si>
    <t>Person 3</t>
  </si>
  <si>
    <t>Miscellaneous</t>
  </si>
  <si>
    <t>ID</t>
  </si>
  <si>
    <t xml:space="preserve">Bring an unexpired ID for entry, security checks, and anything age-restricted on the grounds. </t>
  </si>
  <si>
    <t>Person 4</t>
  </si>
  <si>
    <t>Festival Tickets</t>
  </si>
  <si>
    <t>Ticket and car ticket/sticker!!</t>
  </si>
  <si>
    <t>Bring both your festival ticket and car camping pass—both are needed to get in.</t>
  </si>
  <si>
    <t>Person 5</t>
  </si>
  <si>
    <t>Load-in</t>
  </si>
  <si>
    <t>Car travel rack</t>
  </si>
  <si>
    <t xml:space="preserve">Useful if you have a hitch rack. Just make sure it fits festival rules—no trailers. Car cargo box on the roof gives extra storage as well. </t>
  </si>
  <si>
    <t>Person 6</t>
  </si>
  <si>
    <t>Packing/Moving blankets</t>
  </si>
  <si>
    <t>Great for protecting the car while loading and unloading gear.</t>
  </si>
  <si>
    <t>Person 7</t>
  </si>
  <si>
    <t>Money</t>
  </si>
  <si>
    <t>Cash</t>
  </si>
  <si>
    <t>You may not need much on the grounds, but some cash is still helpful at camp—ice bags might be cash.</t>
  </si>
  <si>
    <t>Person 8</t>
  </si>
  <si>
    <t>Safety</t>
  </si>
  <si>
    <t>Emergency info</t>
  </si>
  <si>
    <t>Keep it somewhere the group can find it easily if something goes wrong with you.</t>
  </si>
  <si>
    <t>Person 9</t>
  </si>
  <si>
    <t>Extra car key</t>
  </si>
  <si>
    <t xml:space="preserve">Easy thing to forget and very annoying to need—keep one backup key accessible or swap with a friend so you each hold on to a spare for the other. </t>
  </si>
  <si>
    <t>Person 10</t>
  </si>
  <si>
    <t>Sleeping Setup</t>
  </si>
  <si>
    <t>Accommodation</t>
  </si>
  <si>
    <t>Car Sleeping</t>
  </si>
  <si>
    <t>Car trunk mattress</t>
  </si>
  <si>
    <t>Makes car sleeping much more realistic for multiple nights.</t>
  </si>
  <si>
    <t>Mattress sheet with elastic corners</t>
  </si>
  <si>
    <t>Worth it if you are sleeping in the car so the bed stays comfortable and put together.</t>
  </si>
  <si>
    <t>Window covers</t>
  </si>
  <si>
    <t>Helps block early sun so the car stays cooler for longer.</t>
  </si>
  <si>
    <t>Sleep Gear</t>
  </si>
  <si>
    <t>Ear plugs</t>
  </si>
  <si>
    <t>Helpful for sleeping when camp stays noisy late into the night.</t>
  </si>
  <si>
    <t>Mattress pump</t>
  </si>
  <si>
    <t>Needed for either your car or tent sleep setup.</t>
  </si>
  <si>
    <t>Pillows / blanket</t>
  </si>
  <si>
    <t>Bring blankets instead of a heavy sleeping bag—desert nights cool down, but sleeping bags can feel too hot.</t>
  </si>
  <si>
    <t>Sleep mask</t>
  </si>
  <si>
    <t>Useful once the campsite gets bright early in the morning.</t>
  </si>
  <si>
    <t>Tent Sleeping</t>
  </si>
  <si>
    <t>Air mattress</t>
  </si>
  <si>
    <t>A real mattress setup matters if you want to sleep well enough to enjoy the festival.</t>
  </si>
  <si>
    <t>Mattress sheet</t>
  </si>
  <si>
    <t>Makes a tent air mattress feel cleaner and more comfortable.</t>
  </si>
  <si>
    <t>Small tent, limited space behind car</t>
  </si>
  <si>
    <t>Choose a compact tent if you want to keep space behind the car usable or look into getting a tent that hooks into the pop up tent like a cube. Plastic stakes!</t>
  </si>
  <si>
    <t>Campsite Setup &amp; Shade</t>
  </si>
  <si>
    <t>Camp Setup</t>
  </si>
  <si>
    <t>Shade structure</t>
  </si>
  <si>
    <t>Pop-up tents</t>
  </si>
  <si>
    <t>Best bring one 10x20 and one 10x10. Cover as much of your 10×30 campsite as you can. Shade is critical, especially if you sleep in or store things in the car.</t>
  </si>
  <si>
    <t>Ratchet straps</t>
  </si>
  <si>
    <t>Use these to secure pop-up tents well—wind can send canopies flying if they are not anchored properly.</t>
  </si>
  <si>
    <t>Mallet</t>
  </si>
  <si>
    <t>Makes tent stake setup faster and a lot less annoying once you are in the campground.</t>
  </si>
  <si>
    <t>Solid plastic stakes</t>
  </si>
  <si>
    <t xml:space="preserve">Bring plastic stakes, not metal—metal will be confiscated, potentially during checks while you're dancing on the grounds. </t>
  </si>
  <si>
    <t>Stake covers</t>
  </si>
  <si>
    <t>Cover exposed stakes with tennis balls or similar so people do not trip on them at night.</t>
  </si>
  <si>
    <t>Water bags tent legs</t>
  </si>
  <si>
    <t>Weight the tent legs down—every year some pop-ups take off in the wind.</t>
  </si>
  <si>
    <t>Shade walls</t>
  </si>
  <si>
    <t>Tapestry/banner</t>
  </si>
  <si>
    <t>Use fun tapestries instead of sealed walls so you get shade and privacy without trapping heat.</t>
  </si>
  <si>
    <t>Clip on weights</t>
  </si>
  <si>
    <t xml:space="preserve">Helpful for keeping tapestries from flapping or sliding around. Clip them to the bottom. Either buy ones made for table cloths or DIY your own and get creative. </t>
  </si>
  <si>
    <t>Hooks/clips</t>
  </si>
  <si>
    <t>Bring both pop-up tent bar clips and magnetic clips for the car—they are useful everywhere. Allows you to hang things from the pop-up tents for storage, light etc.</t>
  </si>
  <si>
    <t>Power &amp; lights</t>
  </si>
  <si>
    <t>Solar and rechargeable lights</t>
  </si>
  <si>
    <t>Get the big light bulb string lights with solar charge, they make camp easier to navigate at night; bring enough for both the hangout area and sleeping area. It gets super dark and little twinkle lights will not give enough light.</t>
  </si>
  <si>
    <t>Zip ties in various sizes</t>
  </si>
  <si>
    <t>Tiny but useful for quick fixes, hanging things, and reinforcing camp setup.</t>
  </si>
  <si>
    <t>Power, Water &amp; Camp Comfort</t>
  </si>
  <si>
    <t>Camp Comfort</t>
  </si>
  <si>
    <t>Airflow</t>
  </si>
  <si>
    <t>Rechargeable fans</t>
  </si>
  <si>
    <t>Bring several if you can—fans make sleeping much easier once the car or tent starts heating up in the morning. Bring in each size - hand-held, medium ones for tables and hanging, and a large standing one. It gets HOT.</t>
  </si>
  <si>
    <t>Camp comfort</t>
  </si>
  <si>
    <t>Camping chair/sofa</t>
  </si>
  <si>
    <t>You need something to comfortably sit in and hang out in. Bring proper camping chairs, not just the teeny tiny ones.</t>
  </si>
  <si>
    <t>Carpet</t>
  </si>
  <si>
    <t>A rug makes the campsite feel cleaner and more comfortable underfoot. Large rugs are not allowed by Coachella so make sure you get a couple smaller ones.</t>
  </si>
  <si>
    <t>Small camping table</t>
  </si>
  <si>
    <t xml:space="preserve">Helpful for food, drinks, and keeping camp clutter off the ground. Bring a taller sturdy one, if you want to have a stove or prep station. </t>
  </si>
  <si>
    <t>Camp organization</t>
  </si>
  <si>
    <t>Hanging closet</t>
  </si>
  <si>
    <t>Useful for keeping paper towels, snacks, and small camp items easy to grab and centralized for a group so no one has to keep asking where the wipes are.</t>
  </si>
  <si>
    <t>Stackable boxes</t>
  </si>
  <si>
    <t>Especially helpful for car sleeping, since everything can come out and stack neatly around the car at night.</t>
  </si>
  <si>
    <t>Small step stool</t>
  </si>
  <si>
    <t xml:space="preserve">Helpful for getting into a taller car to sleep and for hanging things around camp like attaching the string lights. I bring a variety of suction, tape, clip and magnetic hooks. </t>
  </si>
  <si>
    <t>Small waggon</t>
  </si>
  <si>
    <t xml:space="preserve">Helps to pull water around from water stations, ice bags or other heavier items. </t>
  </si>
  <si>
    <t>A big backup battery+solar</t>
  </si>
  <si>
    <t>This can run the essentials at camp—phones, fans, lights, and a speaker.</t>
  </si>
  <si>
    <t>Batteries</t>
  </si>
  <si>
    <t>Bring extras so lights, fans, and other camp gear do not die on you.</t>
  </si>
  <si>
    <t>Charging cables of any kind you need</t>
  </si>
  <si>
    <t>Bring every cable you need so your battery setup is actually useful and you can charge everything you brought.</t>
  </si>
  <si>
    <t>Extension cord, if needed</t>
  </si>
  <si>
    <t xml:space="preserve">Only useful if your large battery has outlets—regular car camping does not provide power outlets. Some people bring plugs to get electricity from their car, but you shouldn't turn on the motor due to the fumes and empyting your car battery will bite you on departure day. </t>
  </si>
  <si>
    <t>Flashlight</t>
  </si>
  <si>
    <t xml:space="preserve">Campsites get very dark at night. Bring several and put them into spots where you will find them at night. </t>
  </si>
  <si>
    <t>Water &amp; shower</t>
  </si>
  <si>
    <t>Shower tent</t>
  </si>
  <si>
    <t>Pop up changing room. Will save you so much time to not wait at the shower containers. A portable shower setup saves time and avoids long shower lines. One setup can usually work for two cars.</t>
  </si>
  <si>
    <t>Water bucket</t>
  </si>
  <si>
    <t xml:space="preserve">Get one with a lid and on wheels. Make sure lid is large so you can drop in shower pump. Bring it empty, there are water stations aroudn the camp grounds to fill it. </t>
  </si>
  <si>
    <t>Shower pump</t>
  </si>
  <si>
    <t>Rechargeable shower pump. Drop the pump into the bucket, hold the shower head in hand.</t>
  </si>
  <si>
    <t>Bamboo mat</t>
  </si>
  <si>
    <t>Makes standing in the shower so much nicer than standing in grass.</t>
  </si>
  <si>
    <t>Big funnel with Hose</t>
  </si>
  <si>
    <t xml:space="preserve">Makes filling water buckets much easier at the campground water stations. </t>
  </si>
  <si>
    <t>Kitchen, Cleanup &amp; Camp Utility</t>
  </si>
  <si>
    <t>Kitchen &amp; Utility</t>
  </si>
  <si>
    <t>Cleanup</t>
  </si>
  <si>
    <t>Collapsible trash bag holder</t>
  </si>
  <si>
    <t xml:space="preserve">Less stink, if your trash bag has a lid. Trash can be put out in the morning and gets picked up once a day. </t>
  </si>
  <si>
    <t>Paper towels</t>
  </si>
  <si>
    <t>Always useful at camp for spills, food, and quick cleanup.</t>
  </si>
  <si>
    <t>Trash bags</t>
  </si>
  <si>
    <t xml:space="preserve">Bring at least 4 large ones. </t>
  </si>
  <si>
    <t>Zip loc bags</t>
  </si>
  <si>
    <t>Useful for snacks, small items, and keeping dusty things separated.</t>
  </si>
  <si>
    <t>Kitchen</t>
  </si>
  <si>
    <t>A few disposable cups</t>
  </si>
  <si>
    <t>Useful for friends you make and invite, otherwise use insulated mugs so they ice stays longer.</t>
  </si>
  <si>
    <t>Camping stove</t>
  </si>
  <si>
    <t xml:space="preserve">Useful if you want simple hot meals or coffee without buying everything inside. Mostly used to boil water. </t>
  </si>
  <si>
    <t>Fire Extinguihser</t>
  </si>
  <si>
    <t>If you make fire, you should be able to put out fire. Fire blanket and fire extinguisher!</t>
  </si>
  <si>
    <t>Lighter</t>
  </si>
  <si>
    <t>Tiny item that becomes annoying to borrow if you forgot it.</t>
  </si>
  <si>
    <t>Paper plates</t>
  </si>
  <si>
    <t>Disposable plates save time and avoid doing dishes for a short festival weekend.</t>
  </si>
  <si>
    <t>Plastic fork, knife, spoon</t>
  </si>
  <si>
    <t>Makes simple camp meals much easier without bringing dishes home dirty.</t>
  </si>
  <si>
    <t>Scissors</t>
  </si>
  <si>
    <t xml:space="preserve">Officially on the prohibited list, but I'd still bring a a couple small ones so you can cut off zip ties during breakdown and other things. </t>
  </si>
  <si>
    <t>Yeti/stanley</t>
  </si>
  <si>
    <t>Bring any insulated cup or bottle that keeps drinks cold at camp.</t>
  </si>
  <si>
    <t>Utility</t>
  </si>
  <si>
    <t>Duct tape</t>
  </si>
  <si>
    <t>Small repair items always end up being useful at camp.</t>
  </si>
  <si>
    <t>Normal tape</t>
  </si>
  <si>
    <t>Lock or cable lock</t>
  </si>
  <si>
    <t xml:space="preserve">Get a security cable with loops so you can lock your valuable battery and cooler to something like your car. </t>
  </si>
  <si>
    <t>Sharpies</t>
  </si>
  <si>
    <t>Useful for labeling, decorating, or writing on cups and gear.</t>
  </si>
  <si>
    <t>Insect Spray</t>
  </si>
  <si>
    <t>Not always an issue, but take some Raid spray in case you set up on top of an ant hill</t>
  </si>
  <si>
    <t>Food &amp; Drinks</t>
  </si>
  <si>
    <t>Food</t>
  </si>
  <si>
    <t xml:space="preserve">Keep meals simple—instant mashed potatoes, ramen, oatmeal cups, apples, and jerky are easier than perishables. You want to spend time on the grounds, not cooking elaborate meals in the heat. You will buy food at the food stands. Less is more. </t>
  </si>
  <si>
    <t>Snacks</t>
  </si>
  <si>
    <t>Bring snacks you actually want in the heat. Most people overpack and do not eat half of what they bring. Recommend fruit baby pouches, they're a fantastic cold snack and require no peeling of fruit.</t>
  </si>
  <si>
    <t>Tic tacs, gum, candy</t>
  </si>
  <si>
    <t>Easy little refreshers to keep in camp or in your bag.</t>
  </si>
  <si>
    <t>Hydration</t>
  </si>
  <si>
    <t>5-hour energy shots for a pick me up</t>
  </si>
  <si>
    <t>Good as a small backup if you know you hit an energy wall late in the day.</t>
  </si>
  <si>
    <t>Alcohol</t>
  </si>
  <si>
    <t>Rules say only one pack of beer or box of wine per person in the car, but people still bring hard liquor. Keep it reasonable and discreet so it is less likely to get taken AND NO GLASS BOTTLES. Glass is confiscated immediately.</t>
  </si>
  <si>
    <t>Coffee</t>
  </si>
  <si>
    <t xml:space="preserve">Canned coffee is the easiest option unless you truly want a camp brewing setup. </t>
  </si>
  <si>
    <t>Drinks</t>
  </si>
  <si>
    <t>Cans are easiest to chill and use at camp. Bring larger bottles only if you need mixers. NO GLASS!</t>
  </si>
  <si>
    <t>Electrolytes or Vitamin pack</t>
  </si>
  <si>
    <t>Not essential, but nice to have if you know they help you feel better in the heat.</t>
  </si>
  <si>
    <t>Freeze plastic water bottles</t>
  </si>
  <si>
    <t>Freeze them right before leaving—they keep the cooler cold first, then become cold drinking water. Works better and lower risk than dry ice.</t>
  </si>
  <si>
    <t>Water stations are plenty</t>
  </si>
  <si>
    <t>Do not overpack water for camp; refill stations are easy to use once you are there.</t>
  </si>
  <si>
    <t>Storage</t>
  </si>
  <si>
    <t>Cooler</t>
  </si>
  <si>
    <t xml:space="preserve">Ice is sold in camping, so plan around refilling rather than overpacking ice from home. They drive through the camp lanes a couple times a day and sell it in the camp hub. </t>
  </si>
  <si>
    <t>Health, Hygiene &amp; Recovery</t>
  </si>
  <si>
    <t>Health &amp; Hygiene</t>
  </si>
  <si>
    <t>Get ready</t>
  </si>
  <si>
    <t>All the hair / makeup stuff</t>
  </si>
  <si>
    <t>Bring only what you will actually use—camp setup time gets hectic fast.</t>
  </si>
  <si>
    <t>Hair brush</t>
  </si>
  <si>
    <t>Simple, but it helps you feel put together again after wind and dust.</t>
  </si>
  <si>
    <t>Mirror</t>
  </si>
  <si>
    <t xml:space="preserve">Make sure it's not glass. There are great foldable acrylic mirrors that are super travel friendly, but are full-body once you hang them up. </t>
  </si>
  <si>
    <t>Hygiene</t>
  </si>
  <si>
    <t>Deodorant / perfume</t>
  </si>
  <si>
    <t>A small comfort item that matters a lot by the second day.</t>
  </si>
  <si>
    <t>Flip flops</t>
  </si>
  <si>
    <t>Good for camp and shower runs when you want your feet out of real shoes.</t>
  </si>
  <si>
    <t>Moisturizer</t>
  </si>
  <si>
    <t>The air is dry enough that skin can feel wrecked fast.</t>
  </si>
  <si>
    <t>Nature friendly shower shampoo/gel</t>
  </si>
  <si>
    <t>Bring this if you plan to use your own shower setup at camp.</t>
  </si>
  <si>
    <t>Sunscreen</t>
  </si>
  <si>
    <t>Do not skip it—the desert sun is stronger than people expect.</t>
  </si>
  <si>
    <t>Tissues</t>
  </si>
  <si>
    <t>Always worth having once the air gets dry and dusty.</t>
  </si>
  <si>
    <t>Toothbrush + paste</t>
  </si>
  <si>
    <t>Can't forget.</t>
  </si>
  <si>
    <t>Towels</t>
  </si>
  <si>
    <t>A couple of full-size towels plus a hair towel works well for camp showers.</t>
  </si>
  <si>
    <t>Wet wipes</t>
  </si>
  <si>
    <t xml:space="preserve">Get a big box for camp and individually wrapped ones to take to the grounds. Water often runs out at the porta potties and you will wash your hands with them. Better than hand sanitizer that just swooshes things around. </t>
  </si>
  <si>
    <t>Recovery</t>
  </si>
  <si>
    <t>Advil</t>
  </si>
  <si>
    <t>Useful for sore feet, headaches, and the general wear-and-tear of the weekend.</t>
  </si>
  <si>
    <t>Any medication you might need</t>
  </si>
  <si>
    <t>Bring anything you rely on—you do not want to need it and not have it.</t>
  </si>
  <si>
    <t>Blister care</t>
  </si>
  <si>
    <t xml:space="preserve">Worth having before a small hot spot becomes a real problem. Some people like the silicone footwear to prevent blisters. Once your feet cry, the fun is over. There is sooo much walking involved. </t>
  </si>
  <si>
    <t>Chapstick</t>
  </si>
  <si>
    <t>Dry air and sun will make you wish you packed it.</t>
  </si>
  <si>
    <t>Eye drops</t>
  </si>
  <si>
    <t>Dust and dry air can make your eyes feel rough fast.</t>
  </si>
  <si>
    <t>Face mask</t>
  </si>
  <si>
    <t xml:space="preserve">Dust gets intense, especially at night and when the grounds get trampled. Desert cough is real. </t>
  </si>
  <si>
    <t>Face mister</t>
  </si>
  <si>
    <t>Feels great when the heat hits hard in the afternoon.</t>
  </si>
  <si>
    <t>First aid kit</t>
  </si>
  <si>
    <t>Helpful for blisters, cuts, headaches, and other small issues at camp.</t>
  </si>
  <si>
    <t>Nose inhaler stick</t>
  </si>
  <si>
    <t xml:space="preserve">Gives you a little boost and clears your airways. </t>
  </si>
  <si>
    <t>Clothing &amp; Festival Day Gear</t>
  </si>
  <si>
    <t>Outfits &amp; Beauty</t>
  </si>
  <si>
    <t>Clothing</t>
  </si>
  <si>
    <t>All the outfits you want to wear</t>
  </si>
  <si>
    <t xml:space="preserve">Bring your planned outfits plus one comfortable look for the drive home. </t>
  </si>
  <si>
    <t>Comfortable shoes for the field!!</t>
  </si>
  <si>
    <t>Prioritize comfort over looks—you can easily walk 10 miles a day at Coachella.</t>
  </si>
  <si>
    <t>Pajama</t>
  </si>
  <si>
    <t>Nice to have once the nighttime temperature drops.</t>
  </si>
  <si>
    <t>Festival bag</t>
  </si>
  <si>
    <t>Fanny packs or a small backpack</t>
  </si>
  <si>
    <t xml:space="preserve">A fanny pack is often more comfortable than a backpack for a full day on the field. My shoulders hurt really fast from even the tiniest backpack. </t>
  </si>
  <si>
    <t>Loop ear plugs for at the festival</t>
  </si>
  <si>
    <t xml:space="preserve">Protect your ears on the grounds and while you sleep. </t>
  </si>
  <si>
    <t>Pashmina</t>
  </si>
  <si>
    <t xml:space="preserve">Useful as warmth, shade, dust protection, or just an easy festival layer. Put in snaps beforehand and you can easily keep it wrapped around your face. </t>
  </si>
  <si>
    <t>Portable shade umbrella</t>
  </si>
  <si>
    <t>Helpful if you want extra sun protection during the day.</t>
  </si>
  <si>
    <t>Small battery packs</t>
  </si>
  <si>
    <t>Keep one in your festival bag so your phone does not die on the field.</t>
  </si>
  <si>
    <t>Small lights to attach to your bag</t>
  </si>
  <si>
    <t>Surprisingly useful in dark porta-potties or when digging through your bag at night. Get a couple clip on lights. Don't drop your phone trying to use the flashlight function.</t>
  </si>
  <si>
    <t>Stall Mate Wipes</t>
  </si>
  <si>
    <t xml:space="preserve">Toilet paper runs out fast, stall mate wipes and a tissue to the rescue. </t>
  </si>
  <si>
    <t>Sunglasses</t>
  </si>
  <si>
    <t xml:space="preserve">Bring several and ideally a few you won't cry over when they break or disappear. </t>
  </si>
  <si>
    <t>Water pouch/bladder to drink</t>
  </si>
  <si>
    <t xml:space="preserve">Optional—refillable bottles also work well if that feels easier to manage. I find a bottle on the grounds and refill it. I don't want to schlepp water around. </t>
  </si>
  <si>
    <t>Fun / Extras</t>
  </si>
  <si>
    <t>Fun Extras</t>
  </si>
  <si>
    <t>Camp vibes</t>
  </si>
  <si>
    <t>Absurd center piece</t>
  </si>
  <si>
    <t>Not necessary, but it makes camp and pictures feel fun.</t>
  </si>
  <si>
    <t>Games</t>
  </si>
  <si>
    <t>Good for downtime at camp before heading back out.</t>
  </si>
  <si>
    <t>Disco balls</t>
  </si>
  <si>
    <t>Not necessary, but they add camp energy fast.</t>
  </si>
  <si>
    <t>Glitter / temporary tattoos / face rhinestones / sparkle freckles</t>
  </si>
  <si>
    <t>Classic festival extra if getting dressed up is part of the fun.</t>
  </si>
  <si>
    <t>Glowing cups</t>
  </si>
  <si>
    <t>A fun extra that also makes it easier to keep track of your drink at night.</t>
  </si>
  <si>
    <t>Identifier for the camp</t>
  </si>
  <si>
    <t xml:space="preserve">Lights or a sign make it much easier to find your campsite in the dark. Like an LED on your car hood or something stuck into the ground you can spot easily day and night. </t>
  </si>
  <si>
    <t>Kandi or trinkets to gift</t>
  </si>
  <si>
    <t>Great for trading and making camp feel friendly.</t>
  </si>
  <si>
    <t>Polaroid camera</t>
  </si>
  <si>
    <t>Fun way to make memories and share photos with camp neighbors.</t>
  </si>
  <si>
    <t>Portable speaker</t>
  </si>
  <si>
    <t>Nice for camp atmosphere—just keep the volume neighbor-friendly.</t>
  </si>
  <si>
    <t>Projection light on tent ceiling</t>
  </si>
  <si>
    <t>Pure camp-vibe item if you want the setup to feel a little magical.</t>
  </si>
  <si>
    <t>Something to wrap around tent poles - plastic greenery, tinsel, string lights…</t>
  </si>
  <si>
    <t xml:space="preserve">Makes the campsite easier to spot and adds personality. Don't go too crazy, you have to take it all down again too. </t>
  </si>
  <si>
    <t>Party consumables you favor</t>
  </si>
  <si>
    <t>Pack whatever fits your group and your comfort level.</t>
  </si>
  <si>
    <t>Coachella Car Camping Budget Tracker</t>
  </si>
  <si>
    <t>Budget vs Actual</t>
  </si>
  <si>
    <t>Transaction Tracker</t>
  </si>
  <si>
    <t>Expense Breakdown</t>
  </si>
  <si>
    <t>Paid By Overview</t>
  </si>
  <si>
    <t>Person</t>
  </si>
  <si>
    <t>Covered</t>
  </si>
  <si>
    <t>Share</t>
  </si>
  <si>
    <t>Coachella</t>
  </si>
  <si>
    <t>Budget</t>
  </si>
  <si>
    <t>Actual</t>
  </si>
  <si>
    <t>Difference</t>
  </si>
  <si>
    <t>Date</t>
  </si>
  <si>
    <t>Description</t>
  </si>
  <si>
    <t>Amount</t>
  </si>
  <si>
    <t>Paid By</t>
  </si>
  <si>
    <t>Car Camping</t>
  </si>
  <si>
    <t>Costco Car Mattress</t>
  </si>
  <si>
    <t>Summary</t>
  </si>
  <si>
    <t>Planned Budget</t>
  </si>
  <si>
    <t>Actual Spent</t>
  </si>
  <si>
    <t>Remaining</t>
  </si>
  <si>
    <t>Budget totals auto-calculate from the packing tab. Pick a budget category there and enter a planned amount per item.</t>
  </si>
  <si>
    <t>Total Covered</t>
  </si>
  <si>
    <t>Current</t>
  </si>
  <si>
    <t>%</t>
  </si>
  <si>
    <t>Total People</t>
  </si>
  <si>
    <t>Emergency Buffer</t>
  </si>
  <si>
    <t>Totals</t>
  </si>
  <si>
    <t>Packing
List</t>
  </si>
  <si>
    <t>Festival
Coachella</t>
  </si>
  <si>
    <t>✿ car camping essentials ✿</t>
  </si>
  <si>
    <t>Personal Notes</t>
  </si>
  <si>
    <t>Card game</t>
  </si>
  <si>
    <t>✿</t>
  </si>
  <si>
    <t>✨</t>
  </si>
  <si>
    <t>Whatever party consumables you favor</t>
  </si>
  <si>
    <t>☀</t>
  </si>
  <si>
    <t>Use the dropdown in each box cell to switch from ☐ to ☑ as you pack.</t>
  </si>
  <si>
    <t>PROHIBITED ITEMS</t>
  </si>
  <si>
    <t>Leave these at home to avoid security delays, confiscation, or campsite issues.</t>
  </si>
  <si>
    <t>Amplified sound (large speakers, DJ equipment, non-factory car audio)</t>
  </si>
  <si>
    <t>Animals (service animals allowed)</t>
  </si>
  <si>
    <t>Branded pop-up canopies or tents</t>
  </si>
  <si>
    <t>Compressed gas tanks (helium, nitrous, etc.)</t>
  </si>
  <si>
    <t>Drones or remote-control vehicles/toys</t>
  </si>
  <si>
    <t>Drugs or drug paraphernalia</t>
  </si>
  <si>
    <t>Extra car batteries</t>
  </si>
  <si>
    <t>Flammables (fireworks, explosives, ammunition)</t>
  </si>
  <si>
    <t>Flashlights over 5.5 inches</t>
  </si>
  <si>
    <t>Furniture (sofas, couches, recliners, home furnishings, non-inflatable mattresses)</t>
  </si>
  <si>
    <t>Gas generators</t>
  </si>
  <si>
    <t>Glass of any kind (bottles, mirrors, containers, solar panels, lights)</t>
  </si>
  <si>
    <t>Heating appliances</t>
  </si>
  <si>
    <t>Kegs</t>
  </si>
  <si>
    <t>Metal tent stakes</t>
  </si>
  <si>
    <t>Open flames (campfires, candles, tiki torches)</t>
  </si>
  <si>
    <t>Prescription medication not in labeled containers matching ID (no pillboxes)</t>
  </si>
  <si>
    <t>Propane (propane stoves allowed in car camping only)</t>
  </si>
  <si>
    <t>Party balloons</t>
  </si>
  <si>
    <t>Personal vehicles (skates, scooters, skateboards, hoverboards, segways, electric scooters)</t>
  </si>
  <si>
    <t>Rugs or astroturf</t>
  </si>
  <si>
    <t>Slip-n-slides</t>
  </si>
  <si>
    <t>Sports equipment (golf clubs, bats, hockey sticks)</t>
  </si>
  <si>
    <t>Squirt guns or water toys</t>
  </si>
  <si>
    <t>Tools (sledgehammers, screwdrivers, hammers, shovels, gardening tools, metal mallets, woodchippers)</t>
  </si>
  <si>
    <t>Vending or selling goods</t>
  </si>
  <si>
    <t>Walkie talkies / two-way radios</t>
  </si>
  <si>
    <t>Weapons (guns, ammo, tasers, pepper spray, mace, knives including cooking knives)</t>
  </si>
  <si>
    <t>Workout equipment (kettlebells, dumbbells, barbells)</t>
  </si>
  <si>
    <t>Wrapped or sponsored vehicles (ads, marketing, company 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</si>
</sst>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quot;($&quot;#,##0.00\)"/>
    <numFmt numFmtId="165" formatCode="0.0%"/>
    <numFmt numFmtId="166" formatCode="\$#,##0.00"/>
    <numFmt numFmtId="167" formatCode="\$#,##0.00;[Red]\(\$#,##0.00\)"/>
  </numFmts>
  <fonts count="46" x14ac:knownFonts="1">
    <font>
      <sz val="11"/>
      <color theme="1"/>
      <name val="Calibri"/>
      <family val="2"/>
    </font>
    <font>
      <sz val="10"/>
      <name val="Arial"/>
      <family val="2"/>
    </font>
    <font>
      <b/>
      <sz val="11"/>
      <name val="Calibri"/>
      <family val="2"/>
    </font>
    <font>
      <sz val="11"/>
      <color rgb="FF777777"/>
      <name val="Calibri"/>
      <family val="2"/>
    </font>
    <font>
      <i/>
      <sz val="11"/>
      <color rgb="FF777777"/>
      <name val="Calibri"/>
      <family val="2"/>
    </font>
    <font>
      <sz val="11"/>
      <name val="Segoe UI Symbol"/>
      <family val="2"/>
    </font>
    <font>
      <b/>
      <sz val="14"/>
      <color rgb="FF2F2F2F"/>
      <name val="Calibri"/>
      <family val="2"/>
    </font>
    <font>
      <b/>
      <sz val="12"/>
      <color rgb="FF2F2F2F"/>
      <name val="Calibri"/>
      <family val="2"/>
    </font>
    <font>
      <sz val="11"/>
      <color rgb="FF2F2F2F"/>
      <name val="Calibri"/>
      <family val="2"/>
    </font>
    <font>
      <sz val="10"/>
      <color rgb="FF6B6B6B"/>
      <name val="Calibri"/>
      <family val="2"/>
    </font>
    <font>
      <b/>
      <sz val="11"/>
      <color theme="1"/>
      <name val="Calibri"/>
      <family val="2"/>
    </font>
    <font>
      <b/>
      <sz val="14"/>
      <color rgb="FFFFFFFF"/>
      <name val="Calibri"/>
      <family val="2"/>
    </font>
    <font>
      <sz val="14"/>
      <color theme="1"/>
      <name val="Calibri"/>
      <family val="2"/>
    </font>
    <font>
      <b/>
      <sz val="14"/>
      <color theme="0"/>
      <name val="Calibri"/>
      <family val="2"/>
    </font>
    <font>
      <b/>
      <sz val="12"/>
      <color theme="0"/>
      <name val="Calibri"/>
      <family val="2"/>
    </font>
    <font>
      <b/>
      <sz val="16"/>
      <color rgb="FFFFFFFF"/>
      <name val="Calibri"/>
      <family val="2"/>
    </font>
    <font>
      <i/>
      <sz val="11"/>
      <color rgb="FF1F4E78"/>
      <name val="Calibri"/>
      <family val="2"/>
    </font>
    <font>
      <sz val="11"/>
      <color rgb="FF243447"/>
      <name val="Calibri"/>
      <family val="2"/>
    </font>
    <font>
      <sz val="11"/>
      <color theme="1"/>
      <name val="Calibri"/>
      <family val="2"/>
      <scheme val="minor"/>
    </font>
    <font>
      <b/>
      <sz val="18"/>
      <color rgb="FF40384A"/>
      <name val="Aptos Display"/>
      <family val="2"/>
    </font>
    <font>
      <b/>
      <sz val="16"/>
      <color rgb="FF40384A"/>
      <name val="Aptos Display"/>
      <family val="2"/>
    </font>
    <font>
      <b/>
      <sz val="15"/>
      <color rgb="FF40384A"/>
      <name val="Aptos Display"/>
      <family val="2"/>
    </font>
    <font>
      <b/>
      <sz val="12"/>
      <color rgb="FF4B4150"/>
      <name val="Aptos"/>
      <family val="2"/>
    </font>
    <font>
      <b/>
      <sz val="10"/>
      <color rgb="FFD88CAA"/>
      <name val="Aptos"/>
      <family val="2"/>
    </font>
    <font>
      <b/>
      <sz val="10"/>
      <color rgb="FFB99DDE"/>
      <name val="Aptos"/>
      <family val="2"/>
    </font>
    <font>
      <b/>
      <sz val="10"/>
      <color rgb="FFA49AE6"/>
      <name val="Aptos"/>
      <family val="2"/>
    </font>
    <font>
      <b/>
      <sz val="10"/>
      <color rgb="FF90B9F8"/>
      <name val="Aptos"/>
      <family val="2"/>
    </font>
    <font>
      <b/>
      <sz val="10"/>
      <color rgb="FF88D5C2"/>
      <name val="Aptos"/>
      <family val="2"/>
    </font>
    <font>
      <b/>
      <sz val="13"/>
      <color rgb="FFD88CAA"/>
      <name val="Segoe UI Symbol"/>
      <family val="2"/>
    </font>
    <font>
      <sz val="10"/>
      <color rgb="FF4B4150"/>
      <name val="Aptos"/>
      <family val="2"/>
    </font>
    <font>
      <b/>
      <sz val="13"/>
      <color rgb="FFB99DDE"/>
      <name val="Segoe UI Symbol"/>
      <family val="2"/>
    </font>
    <font>
      <b/>
      <sz val="13"/>
      <color rgb="FFA49AE6"/>
      <name val="Segoe UI Symbol"/>
      <family val="2"/>
    </font>
    <font>
      <b/>
      <sz val="13"/>
      <color rgb="FF90B9F8"/>
      <name val="Segoe UI Symbol"/>
      <family val="2"/>
    </font>
    <font>
      <b/>
      <sz val="13"/>
      <color rgb="FF88D5C2"/>
      <name val="Segoe UI Symbol"/>
      <family val="2"/>
    </font>
    <font>
      <b/>
      <sz val="13"/>
      <color rgb="FF8F7A89"/>
      <name val="Aptos"/>
      <family val="2"/>
    </font>
    <font>
      <b/>
      <sz val="10"/>
      <color rgb="FFF5B98F"/>
      <name val="Aptos"/>
      <family val="2"/>
    </font>
    <font>
      <b/>
      <sz val="10"/>
      <color rgb="FFDFA3C3"/>
      <name val="Aptos"/>
      <family val="2"/>
    </font>
    <font>
      <b/>
      <sz val="10"/>
      <color rgb="FFA2D2B0"/>
      <name val="Aptos"/>
      <family val="2"/>
    </font>
    <font>
      <b/>
      <sz val="10"/>
      <color rgb="FFDDAFCB"/>
      <name val="Aptos"/>
      <family val="2"/>
    </font>
    <font>
      <b/>
      <sz val="13"/>
      <color rgb="FFF5B98F"/>
      <name val="Segoe UI Symbol"/>
      <family val="2"/>
    </font>
    <font>
      <b/>
      <sz val="13"/>
      <color rgb="FFDFA3C3"/>
      <name val="Segoe UI Symbol"/>
      <family val="2"/>
    </font>
    <font>
      <b/>
      <sz val="13"/>
      <color rgb="FFA2D2B0"/>
      <name val="Segoe UI Symbol"/>
      <family val="2"/>
    </font>
    <font>
      <b/>
      <sz val="13"/>
      <color rgb="FFDDAFCB"/>
      <name val="Segoe UI Symbol"/>
      <family val="2"/>
    </font>
    <font>
      <sz val="18"/>
      <name val="Calibri"/>
      <family val="2"/>
    </font>
    <font>
      <i/>
      <sz val="10"/>
      <color rgb="FF7A6B79"/>
      <name val="Aptos"/>
      <family val="2"/>
    </font>
    <font>
      <sz val="9"/>
      <color rgb="FF4B4150"/>
      <name val="Aptos"/>
      <family val="2"/>
    </font>
  </fonts>
  <fills count="68">
    <fill>
      <patternFill patternType="none"/>
    </fill>
    <fill>
      <patternFill patternType="gray125"/>
    </fill>
    <fill>
      <patternFill patternType="solid">
        <fgColor rgb="FFD9EAF7"/>
      </patternFill>
    </fill>
    <fill>
      <patternFill patternType="solid">
        <fgColor rgb="FFE8D9F7"/>
      </patternFill>
    </fill>
    <fill>
      <patternFill patternType="solid">
        <fgColor rgb="FFFCE4D6"/>
      </patternFill>
    </fill>
    <fill>
      <patternFill patternType="solid">
        <fgColor rgb="FFFFF2CC"/>
      </patternFill>
    </fill>
    <fill>
      <patternFill patternType="solid">
        <fgColor rgb="FFDDEBF7"/>
      </patternFill>
    </fill>
    <fill>
      <patternFill patternType="solid">
        <fgColor rgb="FFE2F0D9"/>
      </patternFill>
    </fill>
    <fill>
      <patternFill patternType="solid">
        <fgColor rgb="FFFCE4EC"/>
      </patternFill>
    </fill>
    <fill>
      <patternFill patternType="solid">
        <fgColor rgb="FFE4DFEC"/>
      </patternFill>
    </fill>
    <fill>
      <patternFill patternType="solid">
        <fgColor rgb="FFFFE699"/>
      </patternFill>
    </fill>
    <fill>
      <patternFill patternType="solid">
        <fgColor rgb="FFF5D2DA"/>
      </patternFill>
    </fill>
    <fill>
      <patternFill patternType="solid">
        <fgColor rgb="FFF8EDB5"/>
      </patternFill>
    </fill>
    <fill>
      <patternFill patternType="solid">
        <fgColor rgb="FFCFE0FF"/>
      </patternFill>
    </fill>
    <fill>
      <patternFill patternType="solid">
        <fgColor rgb="FFE6DCF6"/>
      </patternFill>
    </fill>
    <fill>
      <patternFill patternType="solid">
        <fgColor rgb="FFE9E1F3"/>
      </patternFill>
    </fill>
    <fill>
      <patternFill patternType="solid">
        <fgColor rgb="FFFFFFFF"/>
      </patternFill>
    </fill>
    <fill>
      <patternFill patternType="solid">
        <fgColor rgb="FFFFF3C7"/>
      </patternFill>
    </fill>
    <fill>
      <patternFill patternType="solid">
        <fgColor rgb="FFDDEAFF"/>
      </patternFill>
    </fill>
    <fill>
      <patternFill patternType="solid">
        <fgColor rgb="FFFBFAFE"/>
      </patternFill>
    </fill>
    <fill>
      <patternFill patternType="solid">
        <fgColor rgb="FFFFF7D6"/>
      </patternFill>
    </fill>
    <fill>
      <patternFill patternType="solid">
        <fgColor rgb="FFF8FBFF"/>
      </patternFill>
    </fill>
    <fill>
      <patternFill patternType="solid">
        <fgColor rgb="FFDFF3EC"/>
      </patternFill>
    </fill>
    <fill>
      <patternFill patternType="solid">
        <fgColor rgb="FFFFF9DE"/>
      </patternFill>
    </fill>
    <fill>
      <patternFill patternType="solid">
        <fgColor rgb="FFEFE8FA"/>
      </patternFill>
    </fill>
    <fill>
      <patternFill patternType="solid">
        <fgColor rgb="FFF5F0FB"/>
      </patternFill>
    </fill>
    <fill>
      <patternFill patternType="solid">
        <fgColor rgb="FFF8FAFC"/>
      </patternFill>
    </fill>
    <fill>
      <patternFill patternType="solid">
        <fgColor theme="3"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1F4E78"/>
      </patternFill>
    </fill>
    <fill>
      <patternFill patternType="solid">
        <fgColor rgb="FFD9EAF7"/>
      </patternFill>
    </fill>
    <fill>
      <patternFill patternType="solid">
        <fgColor rgb="FFF3F8FC"/>
      </patternFill>
    </fill>
    <fill>
      <patternFill patternType="solid">
        <fgColor rgb="FFFAFCFE"/>
      </patternFill>
    </fill>
    <fill>
      <patternFill patternType="solid">
        <fgColor rgb="FFF8F3F7"/>
      </patternFill>
    </fill>
    <fill>
      <patternFill patternType="solid">
        <fgColor rgb="FFF8CBD8"/>
      </patternFill>
    </fill>
    <fill>
      <patternFill patternType="solid">
        <fgColor rgb="FFE9D8F6"/>
      </patternFill>
    </fill>
    <fill>
      <patternFill patternType="solid">
        <fgColor rgb="FFDDD8FA"/>
      </patternFill>
    </fill>
    <fill>
      <patternFill patternType="solid">
        <fgColor rgb="FFD9F3EC"/>
      </patternFill>
    </fill>
    <fill>
      <patternFill patternType="solid">
        <fgColor rgb="FFF9D2DE"/>
      </patternFill>
    </fill>
    <fill>
      <patternFill patternType="solid">
        <fgColor rgb="FFE6D7FA"/>
      </patternFill>
    </fill>
    <fill>
      <patternFill patternType="solid">
        <fgColor rgb="FFDCD9FB"/>
      </patternFill>
    </fill>
    <fill>
      <patternFill patternType="solid">
        <fgColor rgb="FFD7E7FF"/>
      </patternFill>
    </fill>
    <fill>
      <patternFill patternType="solid">
        <fgColor rgb="FFD5F3EA"/>
      </patternFill>
    </fill>
    <fill>
      <patternFill patternType="solid">
        <fgColor rgb="FFFDECF2"/>
      </patternFill>
    </fill>
    <fill>
      <patternFill patternType="solid">
        <fgColor rgb="FFF5EEFF"/>
      </patternFill>
    </fill>
    <fill>
      <patternFill patternType="solid">
        <fgColor rgb="FFF2F0FF"/>
      </patternFill>
    </fill>
    <fill>
      <patternFill patternType="solid">
        <fgColor rgb="FFEFF5FF"/>
      </patternFill>
    </fill>
    <fill>
      <patternFill patternType="solid">
        <fgColor rgb="FFEEF9F5"/>
      </patternFill>
    </fill>
    <fill>
      <patternFill patternType="solid">
        <fgColor rgb="FFFFE5D3"/>
      </patternFill>
    </fill>
    <fill>
      <patternFill patternType="solid">
        <fgColor rgb="FFF8DCEC"/>
      </patternFill>
    </fill>
    <fill>
      <patternFill patternType="solid">
        <fgColor rgb="FFDDF2E5"/>
      </patternFill>
    </fill>
    <fill>
      <patternFill patternType="solid">
        <fgColor rgb="FFFCE3F2"/>
      </patternFill>
    </fill>
    <fill>
      <patternFill patternType="solid">
        <fgColor rgb="FFFDECF6"/>
      </patternFill>
    </fill>
    <fill>
      <patternFill patternType="solid">
        <fgColor rgb="FFFFF4EC"/>
      </patternFill>
    </fill>
    <fill>
      <patternFill patternType="solid">
        <fgColor rgb="FFFEF0F7"/>
      </patternFill>
    </fill>
    <fill>
      <patternFill patternType="solid">
        <fgColor rgb="FFF0FAF3"/>
      </patternFill>
    </fill>
    <fill>
      <patternFill patternType="solid">
        <fgColor rgb="FFFFF2FA"/>
      </patternFill>
    </fill>
    <fill>
      <patternFill patternType="solid">
        <fgColor rgb="FFFFB3BA"/>
        <bgColor rgb="FFFFB3BA"/>
      </patternFill>
    </fill>
    <fill>
      <patternFill patternType="solid">
        <fgColor rgb="FFFFDFBA"/>
        <bgColor rgb="FFFFDFBA"/>
      </patternFill>
    </fill>
    <fill>
      <patternFill patternType="solid">
        <fgColor rgb="FFFFFFBA"/>
        <bgColor rgb="FFFFFFBA"/>
      </patternFill>
    </fill>
    <fill>
      <patternFill patternType="solid">
        <fgColor rgb="FFBAFFC9"/>
        <bgColor rgb="FFBAFFC9"/>
      </patternFill>
    </fill>
    <fill>
      <patternFill patternType="solid">
        <fgColor rgb="FFBAE1FF"/>
        <bgColor rgb="FFBAE1FF"/>
      </patternFill>
    </fill>
    <fill>
      <patternFill patternType="solid">
        <fgColor rgb="FFD5BAFF"/>
        <bgColor rgb="FFD5BAFF"/>
      </patternFill>
    </fill>
    <fill>
      <patternFill patternType="solid">
        <fgColor rgb="FFFFBAED"/>
        <bgColor rgb="FFFFBAED"/>
      </patternFill>
    </fill>
    <fill>
      <patternFill patternType="solid">
        <fgColor rgb="FFBAFFD9"/>
        <bgColor rgb="FFBAFFD9"/>
      </patternFill>
    </fill>
    <fill>
      <patternFill patternType="solid">
        <fgColor rgb="FFFFD6BA"/>
        <bgColor rgb="FFFFD6BA"/>
      </patternFill>
    </fill>
    <fill>
      <patternFill patternType="solid">
        <fgColor rgb="FFC9BAFF"/>
        <bgColor rgb="FFC9BAFF"/>
      </patternFill>
    </fill>
  </fills>
  <borders count="139">
    <border>
      <left/>
      <right/>
      <top/>
      <bottom/>
      <diagonal/>
    </border>
    <border>
      <left/>
      <right/>
      <top style="medium">
        <color rgb="FFBFBFBF"/>
      </top>
      <bottom style="thin">
        <color rgb="FFD9D9D9"/>
      </bottom>
      <diagonal/>
    </border>
    <border>
      <left/>
      <right/>
      <top/>
      <bottom style="thin">
        <color rgb="FFD9D9D9"/>
      </bottom>
      <diagonal/>
    </border>
    <border>
      <left/>
      <right/>
      <top/>
      <bottom style="medium">
        <color rgb="FFB5B5B5"/>
      </bottom>
      <diagonal/>
    </border>
    <border>
      <left style="thin">
        <color rgb="FFD7D7D7"/>
      </left>
      <right style="thin">
        <color rgb="FFD7D7D7"/>
      </right>
      <top style="thin">
        <color rgb="FFD7D7D7"/>
      </top>
      <bottom style="thin">
        <color rgb="FFD7D7D7"/>
      </bottom>
      <diagonal/>
    </border>
    <border>
      <left style="thin">
        <color rgb="FFD7D7D7"/>
      </left>
      <right style="thin">
        <color rgb="FFD7D7D7"/>
      </right>
      <top style="medium">
        <color rgb="FFB5B5B5"/>
      </top>
      <bottom style="thin">
        <color rgb="FFD7D7D7"/>
      </bottom>
      <diagonal/>
    </border>
    <border>
      <left/>
      <right/>
      <top style="thin">
        <color rgb="FFD7D7D7"/>
      </top>
      <bottom/>
      <diagonal/>
    </border>
    <border>
      <left/>
      <right style="thin">
        <color rgb="FFD7D7D7"/>
      </right>
      <top style="thin">
        <color rgb="FFD7D7D7"/>
      </top>
      <bottom/>
      <diagonal/>
    </border>
    <border>
      <left/>
      <right/>
      <top style="thin">
        <color rgb="FFD7D7D7"/>
      </top>
      <bottom style="thin">
        <color rgb="FFD7D7D7"/>
      </bottom>
      <diagonal/>
    </border>
    <border>
      <left/>
      <right style="thin">
        <color rgb="FFD7D7D7"/>
      </right>
      <top style="thin">
        <color rgb="FFD7D7D7"/>
      </top>
      <bottom style="thin">
        <color rgb="FFD7D7D7"/>
      </bottom>
      <diagonal/>
    </border>
    <border>
      <left style="thin">
        <color rgb="FFD7D7D7"/>
      </left>
      <right/>
      <top/>
      <bottom style="thin">
        <color rgb="FFD7D7D7"/>
      </bottom>
      <diagonal/>
    </border>
    <border>
      <left/>
      <right/>
      <top/>
      <bottom style="thin">
        <color rgb="FFD7D7D7"/>
      </bottom>
      <diagonal/>
    </border>
    <border>
      <left/>
      <right style="thin">
        <color rgb="FFD7D7D7"/>
      </right>
      <top/>
      <bottom style="thin">
        <color rgb="FFD7D7D7"/>
      </bottom>
      <diagonal/>
    </border>
    <border>
      <left style="thin">
        <color rgb="FFD7CCE9"/>
      </left>
      <right style="thin">
        <color rgb="FFD7CCE9"/>
      </right>
      <top style="thin">
        <color rgb="FFD7CCE9"/>
      </top>
      <bottom style="thin">
        <color rgb="FFD7CCE9"/>
      </bottom>
      <diagonal/>
    </border>
    <border>
      <left style="medium">
        <color rgb="FF1F77B4"/>
      </left>
      <right style="thin">
        <color rgb="FFD0D7DE"/>
      </right>
      <top style="thin">
        <color rgb="FFD0D7DE"/>
      </top>
      <bottom style="thin">
        <color rgb="FFD0D7DE"/>
      </bottom>
      <diagonal/>
    </border>
    <border>
      <left style="medium">
        <color rgb="FF8E63BE"/>
      </left>
      <right style="thin">
        <color rgb="FFD0D7DE"/>
      </right>
      <top style="thin">
        <color rgb="FFD0D7DE"/>
      </top>
      <bottom style="thin">
        <color rgb="FFD0D7DE"/>
      </bottom>
      <diagonal/>
    </border>
    <border>
      <left style="medium">
        <color rgb="FF2CA58D"/>
      </left>
      <right style="thin">
        <color rgb="FFD0D7DE"/>
      </right>
      <top style="thin">
        <color rgb="FFD0D7DE"/>
      </top>
      <bottom style="thin">
        <color rgb="FFD0D7DE"/>
      </bottom>
      <diagonal/>
    </border>
    <border>
      <left style="medium">
        <color rgb="FFF28E2B"/>
      </left>
      <right style="thin">
        <color rgb="FFD0D7DE"/>
      </right>
      <top style="thin">
        <color rgb="FFD0D7DE"/>
      </top>
      <bottom style="thin">
        <color rgb="FFD0D7DE"/>
      </bottom>
      <diagonal/>
    </border>
    <border>
      <left style="medium">
        <color rgb="FF4ECDC4"/>
      </left>
      <right style="thin">
        <color rgb="FFD0D7DE"/>
      </right>
      <top style="thin">
        <color rgb="FFD0D7DE"/>
      </top>
      <bottom style="thin">
        <color rgb="FFD0D7DE"/>
      </bottom>
      <diagonal/>
    </border>
    <border>
      <left style="medium">
        <color rgb="FFE07A5F"/>
      </left>
      <right style="thin">
        <color rgb="FFD0D7DE"/>
      </right>
      <top style="thin">
        <color rgb="FFD0D7DE"/>
      </top>
      <bottom style="thin">
        <color rgb="FFD0D7DE"/>
      </bottom>
      <diagonal/>
    </border>
    <border>
      <left/>
      <right/>
      <top style="thin">
        <color rgb="FFD0D7DE"/>
      </top>
      <bottom style="thin">
        <color rgb="FFD0D7DE"/>
      </bottom>
      <diagonal/>
    </border>
    <border>
      <left/>
      <right style="thin">
        <color rgb="FFD0D7DE"/>
      </right>
      <top style="thin">
        <color rgb="FFD0D7DE"/>
      </top>
      <bottom style="thin">
        <color rgb="FFD0D7DE"/>
      </bottom>
      <diagonal/>
    </border>
    <border>
      <left style="medium">
        <color rgb="FFD98CA9"/>
      </left>
      <right style="medium">
        <color rgb="FF000000"/>
      </right>
      <top style="medium">
        <color rgb="FFD98CA9"/>
      </top>
      <bottom style="medium">
        <color rgb="FF000000"/>
      </bottom>
      <diagonal/>
    </border>
    <border>
      <left/>
      <right/>
      <top style="medium">
        <color rgb="FFD98CA9"/>
      </top>
      <bottom/>
      <diagonal/>
    </border>
    <border>
      <left/>
      <right style="medium">
        <color rgb="FF000000"/>
      </right>
      <top style="medium">
        <color rgb="FFD98CA9"/>
      </top>
      <bottom/>
      <diagonal/>
    </border>
    <border>
      <left style="medium">
        <color rgb="FFB89FD9"/>
      </left>
      <right style="medium">
        <color rgb="FF000000"/>
      </right>
      <top style="medium">
        <color rgb="FFB89FD9"/>
      </top>
      <bottom style="medium">
        <color rgb="FF000000"/>
      </bottom>
      <diagonal/>
    </border>
    <border>
      <left/>
      <right/>
      <top style="medium">
        <color rgb="FFB89FD9"/>
      </top>
      <bottom/>
      <diagonal/>
    </border>
    <border>
      <left/>
      <right style="medium">
        <color rgb="FF000000"/>
      </right>
      <top style="medium">
        <color rgb="FFB89FD9"/>
      </top>
      <bottom/>
      <diagonal/>
    </border>
    <border>
      <left style="medium">
        <color rgb="FFAAA0E8"/>
      </left>
      <right style="medium">
        <color rgb="FF000000"/>
      </right>
      <top style="medium">
        <color rgb="FFAAA0E8"/>
      </top>
      <bottom style="medium">
        <color rgb="FF000000"/>
      </bottom>
      <diagonal/>
    </border>
    <border>
      <left/>
      <right/>
      <top style="medium">
        <color rgb="FFAAA0E8"/>
      </top>
      <bottom/>
      <diagonal/>
    </border>
    <border>
      <left/>
      <right style="medium">
        <color rgb="FF000000"/>
      </right>
      <top style="medium">
        <color rgb="FFAAA0E8"/>
      </top>
      <bottom/>
      <diagonal/>
    </border>
    <border>
      <left style="medium">
        <color rgb="FF8DCFBF"/>
      </left>
      <right style="medium">
        <color rgb="FF000000"/>
      </right>
      <top style="medium">
        <color rgb="FF8DCFBF"/>
      </top>
      <bottom style="medium">
        <color rgb="FF000000"/>
      </bottom>
      <diagonal/>
    </border>
    <border>
      <left/>
      <right/>
      <top style="medium">
        <color rgb="FF8DCFBF"/>
      </top>
      <bottom/>
      <diagonal/>
    </border>
    <border>
      <left/>
      <right style="medium">
        <color rgb="FF000000"/>
      </right>
      <top style="medium">
        <color rgb="FF8DCFBF"/>
      </top>
      <bottom/>
      <diagonal/>
    </border>
    <border>
      <left style="medium">
        <color rgb="FFD98CA9"/>
      </left>
      <right/>
      <top/>
      <bottom/>
      <diagonal/>
    </border>
    <border>
      <left/>
      <right style="medium">
        <color rgb="FF000000"/>
      </right>
      <top/>
      <bottom/>
      <diagonal/>
    </border>
    <border>
      <left style="medium">
        <color rgb="FFB89FD9"/>
      </left>
      <right/>
      <top/>
      <bottom/>
      <diagonal/>
    </border>
    <border>
      <left style="medium">
        <color rgb="FFAAA0E8"/>
      </left>
      <right/>
      <top/>
      <bottom/>
      <diagonal/>
    </border>
    <border>
      <left style="medium">
        <color rgb="FF8DCFBF"/>
      </left>
      <right/>
      <top/>
      <bottom/>
      <diagonal/>
    </border>
    <border>
      <left style="medium">
        <color rgb="FFD98CA9"/>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B89FD9"/>
      </left>
      <right/>
      <top/>
      <bottom style="medium">
        <color rgb="FF000000"/>
      </bottom>
      <diagonal/>
    </border>
    <border>
      <left style="medium">
        <color rgb="FFAAA0E8"/>
      </left>
      <right/>
      <top/>
      <bottom style="medium">
        <color rgb="FF000000"/>
      </bottom>
      <diagonal/>
    </border>
    <border>
      <left style="medium">
        <color rgb="FF8DCFBF"/>
      </left>
      <right/>
      <top/>
      <bottom style="medium">
        <color rgb="FF000000"/>
      </bottom>
      <diagonal/>
    </border>
    <border>
      <left style="medium">
        <color rgb="FFD88CAA"/>
      </left>
      <right style="thin">
        <color rgb="FFD88CAA"/>
      </right>
      <top style="medium">
        <color rgb="FFD88CAA"/>
      </top>
      <bottom style="thin">
        <color rgb="FFD88CAA"/>
      </bottom>
      <diagonal/>
    </border>
    <border>
      <left/>
      <right/>
      <top style="medium">
        <color rgb="FFD88CAA"/>
      </top>
      <bottom style="thin">
        <color rgb="FFD88CAA"/>
      </bottom>
      <diagonal/>
    </border>
    <border>
      <left/>
      <right style="thin">
        <color rgb="FFD88CAA"/>
      </right>
      <top style="medium">
        <color rgb="FFD88CAA"/>
      </top>
      <bottom style="thin">
        <color rgb="FFD88CAA"/>
      </bottom>
      <diagonal/>
    </border>
    <border>
      <left style="medium">
        <color rgb="FFB99DDE"/>
      </left>
      <right style="thin">
        <color rgb="FFB99DDE"/>
      </right>
      <top style="medium">
        <color rgb="FFB99DDE"/>
      </top>
      <bottom style="thin">
        <color rgb="FFB99DDE"/>
      </bottom>
      <diagonal/>
    </border>
    <border>
      <left/>
      <right/>
      <top style="medium">
        <color rgb="FFB99DDE"/>
      </top>
      <bottom style="thin">
        <color rgb="FFB99DDE"/>
      </bottom>
      <diagonal/>
    </border>
    <border>
      <left/>
      <right style="thin">
        <color rgb="FFB99DDE"/>
      </right>
      <top style="medium">
        <color rgb="FFB99DDE"/>
      </top>
      <bottom style="thin">
        <color rgb="FFB99DDE"/>
      </bottom>
      <diagonal/>
    </border>
    <border>
      <left style="medium">
        <color rgb="FFA49AE6"/>
      </left>
      <right style="thin">
        <color rgb="FFA49AE6"/>
      </right>
      <top style="medium">
        <color rgb="FFA49AE6"/>
      </top>
      <bottom style="thin">
        <color rgb="FFA49AE6"/>
      </bottom>
      <diagonal/>
    </border>
    <border>
      <left/>
      <right/>
      <top style="medium">
        <color rgb="FFA49AE6"/>
      </top>
      <bottom style="thin">
        <color rgb="FFA49AE6"/>
      </bottom>
      <diagonal/>
    </border>
    <border>
      <left/>
      <right style="thin">
        <color rgb="FFA49AE6"/>
      </right>
      <top style="medium">
        <color rgb="FFA49AE6"/>
      </top>
      <bottom style="thin">
        <color rgb="FFA49AE6"/>
      </bottom>
      <diagonal/>
    </border>
    <border>
      <left style="medium">
        <color rgb="FF90B9F8"/>
      </left>
      <right style="thin">
        <color rgb="FF90B9F8"/>
      </right>
      <top style="medium">
        <color rgb="FF90B9F8"/>
      </top>
      <bottom style="thin">
        <color rgb="FF90B9F8"/>
      </bottom>
      <diagonal/>
    </border>
    <border>
      <left/>
      <right/>
      <top style="medium">
        <color rgb="FF90B9F8"/>
      </top>
      <bottom style="thin">
        <color rgb="FF90B9F8"/>
      </bottom>
      <diagonal/>
    </border>
    <border>
      <left/>
      <right style="thin">
        <color rgb="FF90B9F8"/>
      </right>
      <top style="medium">
        <color rgb="FF90B9F8"/>
      </top>
      <bottom style="thin">
        <color rgb="FF90B9F8"/>
      </bottom>
      <diagonal/>
    </border>
    <border>
      <left style="medium">
        <color rgb="FF88D5C2"/>
      </left>
      <right style="thin">
        <color rgb="FF88D5C2"/>
      </right>
      <top style="medium">
        <color rgb="FF88D5C2"/>
      </top>
      <bottom style="thin">
        <color rgb="FF88D5C2"/>
      </bottom>
      <diagonal/>
    </border>
    <border>
      <left/>
      <right/>
      <top style="medium">
        <color rgb="FF88D5C2"/>
      </top>
      <bottom style="thin">
        <color rgb="FF88D5C2"/>
      </bottom>
      <diagonal/>
    </border>
    <border>
      <left/>
      <right style="thin">
        <color rgb="FF88D5C2"/>
      </right>
      <top style="medium">
        <color rgb="FF88D5C2"/>
      </top>
      <bottom style="thin">
        <color rgb="FF88D5C2"/>
      </bottom>
      <diagonal/>
    </border>
    <border>
      <left style="medium">
        <color rgb="FFD88CAA"/>
      </left>
      <right style="thin">
        <color rgb="FFD88CAA"/>
      </right>
      <top style="thin">
        <color rgb="FFD88CAA"/>
      </top>
      <bottom style="thin">
        <color rgb="FFD88CAA"/>
      </bottom>
      <diagonal/>
    </border>
    <border>
      <left/>
      <right/>
      <top style="thin">
        <color rgb="FFD88CAA"/>
      </top>
      <bottom style="thin">
        <color rgb="FFD88CAA"/>
      </bottom>
      <diagonal/>
    </border>
    <border>
      <left/>
      <right style="thin">
        <color rgb="FFD88CAA"/>
      </right>
      <top style="thin">
        <color rgb="FFD88CAA"/>
      </top>
      <bottom style="thin">
        <color rgb="FFD88CAA"/>
      </bottom>
      <diagonal/>
    </border>
    <border>
      <left style="medium">
        <color rgb="FFB99DDE"/>
      </left>
      <right style="thin">
        <color rgb="FFB99DDE"/>
      </right>
      <top style="thin">
        <color rgb="FFB99DDE"/>
      </top>
      <bottom style="thin">
        <color rgb="FFB99DDE"/>
      </bottom>
      <diagonal/>
    </border>
    <border>
      <left/>
      <right/>
      <top style="thin">
        <color rgb="FFB99DDE"/>
      </top>
      <bottom style="thin">
        <color rgb="FFB99DDE"/>
      </bottom>
      <diagonal/>
    </border>
    <border>
      <left/>
      <right style="thin">
        <color rgb="FFB99DDE"/>
      </right>
      <top style="thin">
        <color rgb="FFB99DDE"/>
      </top>
      <bottom style="thin">
        <color rgb="FFB99DDE"/>
      </bottom>
      <diagonal/>
    </border>
    <border>
      <left style="medium">
        <color rgb="FFA49AE6"/>
      </left>
      <right style="thin">
        <color rgb="FFA49AE6"/>
      </right>
      <top style="thin">
        <color rgb="FFA49AE6"/>
      </top>
      <bottom style="thin">
        <color rgb="FFA49AE6"/>
      </bottom>
      <diagonal/>
    </border>
    <border>
      <left/>
      <right/>
      <top style="thin">
        <color rgb="FFA49AE6"/>
      </top>
      <bottom style="thin">
        <color rgb="FFA49AE6"/>
      </bottom>
      <diagonal/>
    </border>
    <border>
      <left/>
      <right style="thin">
        <color rgb="FFA49AE6"/>
      </right>
      <top style="thin">
        <color rgb="FFA49AE6"/>
      </top>
      <bottom style="thin">
        <color rgb="FFA49AE6"/>
      </bottom>
      <diagonal/>
    </border>
    <border>
      <left style="medium">
        <color rgb="FF90B9F8"/>
      </left>
      <right style="thin">
        <color rgb="FF90B9F8"/>
      </right>
      <top style="thin">
        <color rgb="FF90B9F8"/>
      </top>
      <bottom style="thin">
        <color rgb="FF90B9F8"/>
      </bottom>
      <diagonal/>
    </border>
    <border>
      <left/>
      <right/>
      <top style="thin">
        <color rgb="FF90B9F8"/>
      </top>
      <bottom style="thin">
        <color rgb="FF90B9F8"/>
      </bottom>
      <diagonal/>
    </border>
    <border>
      <left/>
      <right style="thin">
        <color rgb="FF90B9F8"/>
      </right>
      <top style="thin">
        <color rgb="FF90B9F8"/>
      </top>
      <bottom style="thin">
        <color rgb="FF90B9F8"/>
      </bottom>
      <diagonal/>
    </border>
    <border>
      <left style="medium">
        <color rgb="FF88D5C2"/>
      </left>
      <right style="thin">
        <color rgb="FF88D5C2"/>
      </right>
      <top style="thin">
        <color rgb="FF88D5C2"/>
      </top>
      <bottom style="thin">
        <color rgb="FF88D5C2"/>
      </bottom>
      <diagonal/>
    </border>
    <border>
      <left/>
      <right/>
      <top style="thin">
        <color rgb="FF88D5C2"/>
      </top>
      <bottom style="thin">
        <color rgb="FF88D5C2"/>
      </bottom>
      <diagonal/>
    </border>
    <border>
      <left/>
      <right style="thin">
        <color rgb="FF88D5C2"/>
      </right>
      <top style="thin">
        <color rgb="FF88D5C2"/>
      </top>
      <bottom style="thin">
        <color rgb="FF88D5C2"/>
      </bottom>
      <diagonal/>
    </border>
    <border>
      <left/>
      <right style="medium">
        <color rgb="FF000000"/>
      </right>
      <top style="thin">
        <color rgb="FFD88CAA"/>
      </top>
      <bottom style="thin">
        <color rgb="FFD88CAA"/>
      </bottom>
      <diagonal/>
    </border>
    <border>
      <left/>
      <right style="medium">
        <color rgb="FF000000"/>
      </right>
      <top style="thin">
        <color rgb="FFB99DDE"/>
      </top>
      <bottom style="thin">
        <color rgb="FFB99DDE"/>
      </bottom>
      <diagonal/>
    </border>
    <border>
      <left/>
      <right style="medium">
        <color rgb="FF000000"/>
      </right>
      <top style="thin">
        <color rgb="FFA49AE6"/>
      </top>
      <bottom style="thin">
        <color rgb="FFA49AE6"/>
      </bottom>
      <diagonal/>
    </border>
    <border>
      <left/>
      <right style="medium">
        <color rgb="FF000000"/>
      </right>
      <top style="thin">
        <color rgb="FF90B9F8"/>
      </top>
      <bottom style="thin">
        <color rgb="FF90B9F8"/>
      </bottom>
      <diagonal/>
    </border>
    <border>
      <left/>
      <right style="medium">
        <color rgb="FF000000"/>
      </right>
      <top style="thin">
        <color rgb="FF88D5C2"/>
      </top>
      <bottom style="thin">
        <color rgb="FF88D5C2"/>
      </bottom>
      <diagonal/>
    </border>
    <border>
      <left style="medium">
        <color rgb="FFD88CAA"/>
      </left>
      <right style="thin">
        <color rgb="FFD88CAA"/>
      </right>
      <top style="thin">
        <color rgb="FFD88CAA"/>
      </top>
      <bottom style="medium">
        <color rgb="FFD88CAA"/>
      </bottom>
      <diagonal/>
    </border>
    <border>
      <left/>
      <right/>
      <top style="thin">
        <color rgb="FFD88CAA"/>
      </top>
      <bottom style="medium">
        <color rgb="FFD88CAA"/>
      </bottom>
      <diagonal/>
    </border>
    <border>
      <left/>
      <right style="medium">
        <color rgb="FF000000"/>
      </right>
      <top style="thin">
        <color rgb="FFD88CAA"/>
      </top>
      <bottom style="medium">
        <color rgb="FFD88CAA"/>
      </bottom>
      <diagonal/>
    </border>
    <border>
      <left style="medium">
        <color rgb="FFB99DDE"/>
      </left>
      <right style="thin">
        <color rgb="FFB99DDE"/>
      </right>
      <top style="thin">
        <color rgb="FFB99DDE"/>
      </top>
      <bottom style="medium">
        <color rgb="FFB99DDE"/>
      </bottom>
      <diagonal/>
    </border>
    <border>
      <left/>
      <right/>
      <top style="thin">
        <color rgb="FFB99DDE"/>
      </top>
      <bottom style="medium">
        <color rgb="FFB99DDE"/>
      </bottom>
      <diagonal/>
    </border>
    <border>
      <left/>
      <right style="medium">
        <color rgb="FF000000"/>
      </right>
      <top style="thin">
        <color rgb="FFB99DDE"/>
      </top>
      <bottom style="medium">
        <color rgb="FFB99DDE"/>
      </bottom>
      <diagonal/>
    </border>
    <border>
      <left style="medium">
        <color rgb="FFA49AE6"/>
      </left>
      <right style="thin">
        <color rgb="FFA49AE6"/>
      </right>
      <top style="thin">
        <color rgb="FFA49AE6"/>
      </top>
      <bottom style="medium">
        <color rgb="FFA49AE6"/>
      </bottom>
      <diagonal/>
    </border>
    <border>
      <left/>
      <right/>
      <top style="thin">
        <color rgb="FFA49AE6"/>
      </top>
      <bottom style="medium">
        <color rgb="FFA49AE6"/>
      </bottom>
      <diagonal/>
    </border>
    <border>
      <left/>
      <right style="medium">
        <color rgb="FF000000"/>
      </right>
      <top style="thin">
        <color rgb="FFA49AE6"/>
      </top>
      <bottom style="medium">
        <color rgb="FFA49AE6"/>
      </bottom>
      <diagonal/>
    </border>
    <border>
      <left style="medium">
        <color rgb="FF90B9F8"/>
      </left>
      <right style="thin">
        <color rgb="FF90B9F8"/>
      </right>
      <top style="thin">
        <color rgb="FF90B9F8"/>
      </top>
      <bottom style="medium">
        <color rgb="FF90B9F8"/>
      </bottom>
      <diagonal/>
    </border>
    <border>
      <left/>
      <right/>
      <top style="thin">
        <color rgb="FF90B9F8"/>
      </top>
      <bottom style="medium">
        <color rgb="FF90B9F8"/>
      </bottom>
      <diagonal/>
    </border>
    <border>
      <left/>
      <right style="medium">
        <color rgb="FF000000"/>
      </right>
      <top style="thin">
        <color rgb="FF90B9F8"/>
      </top>
      <bottom style="medium">
        <color rgb="FF90B9F8"/>
      </bottom>
      <diagonal/>
    </border>
    <border>
      <left style="medium">
        <color rgb="FF88D5C2"/>
      </left>
      <right style="thin">
        <color rgb="FF88D5C2"/>
      </right>
      <top style="thin">
        <color rgb="FF88D5C2"/>
      </top>
      <bottom style="medium">
        <color rgb="FF88D5C2"/>
      </bottom>
      <diagonal/>
    </border>
    <border>
      <left/>
      <right/>
      <top style="thin">
        <color rgb="FF88D5C2"/>
      </top>
      <bottom style="medium">
        <color rgb="FF88D5C2"/>
      </bottom>
      <diagonal/>
    </border>
    <border>
      <left/>
      <right style="medium">
        <color rgb="FF000000"/>
      </right>
      <top style="thin">
        <color rgb="FF88D5C2"/>
      </top>
      <bottom style="medium">
        <color rgb="FF88D5C2"/>
      </bottom>
      <diagonal/>
    </border>
    <border>
      <left style="medium">
        <color rgb="FFF5B98F"/>
      </left>
      <right style="thin">
        <color rgb="FFF5B98F"/>
      </right>
      <top style="medium">
        <color rgb="FFF5B98F"/>
      </top>
      <bottom style="thin">
        <color rgb="FFF5B98F"/>
      </bottom>
      <diagonal/>
    </border>
    <border>
      <left/>
      <right/>
      <top style="medium">
        <color rgb="FFF5B98F"/>
      </top>
      <bottom style="thin">
        <color rgb="FFF5B98F"/>
      </bottom>
      <diagonal/>
    </border>
    <border>
      <left/>
      <right style="thin">
        <color rgb="FFF5B98F"/>
      </right>
      <top style="medium">
        <color rgb="FFF5B98F"/>
      </top>
      <bottom style="thin">
        <color rgb="FFF5B98F"/>
      </bottom>
      <diagonal/>
    </border>
    <border>
      <left style="medium">
        <color rgb="FFDFA3C3"/>
      </left>
      <right style="thin">
        <color rgb="FFDFA3C3"/>
      </right>
      <top style="medium">
        <color rgb="FFDFA3C3"/>
      </top>
      <bottom style="thin">
        <color rgb="FFDFA3C3"/>
      </bottom>
      <diagonal/>
    </border>
    <border>
      <left/>
      <right/>
      <top style="medium">
        <color rgb="FFDFA3C3"/>
      </top>
      <bottom style="thin">
        <color rgb="FFDFA3C3"/>
      </bottom>
      <diagonal/>
    </border>
    <border>
      <left/>
      <right style="thin">
        <color rgb="FFDFA3C3"/>
      </right>
      <top style="medium">
        <color rgb="FFDFA3C3"/>
      </top>
      <bottom style="thin">
        <color rgb="FFDFA3C3"/>
      </bottom>
      <diagonal/>
    </border>
    <border>
      <left style="medium">
        <color rgb="FFA2D2B0"/>
      </left>
      <right style="thin">
        <color rgb="FFA2D2B0"/>
      </right>
      <top style="medium">
        <color rgb="FFA2D2B0"/>
      </top>
      <bottom style="thin">
        <color rgb="FFA2D2B0"/>
      </bottom>
      <diagonal/>
    </border>
    <border>
      <left/>
      <right/>
      <top style="medium">
        <color rgb="FFA2D2B0"/>
      </top>
      <bottom style="thin">
        <color rgb="FFA2D2B0"/>
      </bottom>
      <diagonal/>
    </border>
    <border>
      <left/>
      <right style="thin">
        <color rgb="FFA2D2B0"/>
      </right>
      <top style="medium">
        <color rgb="FFA2D2B0"/>
      </top>
      <bottom style="thin">
        <color rgb="FFA2D2B0"/>
      </bottom>
      <diagonal/>
    </border>
    <border>
      <left style="medium">
        <color rgb="FFDDAFCB"/>
      </left>
      <right style="thin">
        <color rgb="FFDDAFCB"/>
      </right>
      <top style="medium">
        <color rgb="FFDDAFCB"/>
      </top>
      <bottom style="thin">
        <color rgb="FFDDAFCB"/>
      </bottom>
      <diagonal/>
    </border>
    <border>
      <left/>
      <right/>
      <top style="medium">
        <color rgb="FFDDAFCB"/>
      </top>
      <bottom style="thin">
        <color rgb="FFDDAFCB"/>
      </bottom>
      <diagonal/>
    </border>
    <border>
      <left/>
      <right style="thin">
        <color rgb="FFDDAFCB"/>
      </right>
      <top style="medium">
        <color rgb="FFDDAFCB"/>
      </top>
      <bottom style="thin">
        <color rgb="FFDDAFCB"/>
      </bottom>
      <diagonal/>
    </border>
    <border>
      <left style="medium">
        <color rgb="FFDDAFCB"/>
      </left>
      <right style="medium">
        <color rgb="FF000000"/>
      </right>
      <top style="medium">
        <color rgb="FFDDAFCB"/>
      </top>
      <bottom style="thin">
        <color rgb="FFDDAFCB"/>
      </bottom>
      <diagonal/>
    </border>
    <border>
      <left/>
      <right style="medium">
        <color rgb="FF000000"/>
      </right>
      <top style="medium">
        <color rgb="FFDDAFCB"/>
      </top>
      <bottom style="thin">
        <color rgb="FFDDAFCB"/>
      </bottom>
      <diagonal/>
    </border>
    <border>
      <left style="medium">
        <color rgb="FFF5B98F"/>
      </left>
      <right style="thin">
        <color rgb="FFF5B98F"/>
      </right>
      <top style="thin">
        <color rgb="FFF5B98F"/>
      </top>
      <bottom style="thin">
        <color rgb="FFF5B98F"/>
      </bottom>
      <diagonal/>
    </border>
    <border>
      <left/>
      <right/>
      <top style="thin">
        <color rgb="FFF5B98F"/>
      </top>
      <bottom style="thin">
        <color rgb="FFF5B98F"/>
      </bottom>
      <diagonal/>
    </border>
    <border>
      <left/>
      <right style="thin">
        <color rgb="FFF5B98F"/>
      </right>
      <top style="thin">
        <color rgb="FFF5B98F"/>
      </top>
      <bottom style="thin">
        <color rgb="FFF5B98F"/>
      </bottom>
      <diagonal/>
    </border>
    <border>
      <left style="medium">
        <color rgb="FFDFA3C3"/>
      </left>
      <right style="thin">
        <color rgb="FFDFA3C3"/>
      </right>
      <top style="thin">
        <color rgb="FFDFA3C3"/>
      </top>
      <bottom style="thin">
        <color rgb="FFDFA3C3"/>
      </bottom>
      <diagonal/>
    </border>
    <border>
      <left/>
      <right/>
      <top style="thin">
        <color rgb="FFDFA3C3"/>
      </top>
      <bottom style="thin">
        <color rgb="FFDFA3C3"/>
      </bottom>
      <diagonal/>
    </border>
    <border>
      <left/>
      <right style="thin">
        <color rgb="FFDFA3C3"/>
      </right>
      <top style="thin">
        <color rgb="FFDFA3C3"/>
      </top>
      <bottom style="thin">
        <color rgb="FFDFA3C3"/>
      </bottom>
      <diagonal/>
    </border>
    <border>
      <left style="medium">
        <color rgb="FFA2D2B0"/>
      </left>
      <right style="thin">
        <color rgb="FFA2D2B0"/>
      </right>
      <top style="thin">
        <color rgb="FFA2D2B0"/>
      </top>
      <bottom style="thin">
        <color rgb="FFA2D2B0"/>
      </bottom>
      <diagonal/>
    </border>
    <border>
      <left/>
      <right/>
      <top style="thin">
        <color rgb="FFA2D2B0"/>
      </top>
      <bottom style="thin">
        <color rgb="FFA2D2B0"/>
      </bottom>
      <diagonal/>
    </border>
    <border>
      <left/>
      <right style="thin">
        <color rgb="FFA2D2B0"/>
      </right>
      <top style="thin">
        <color rgb="FFA2D2B0"/>
      </top>
      <bottom style="thin">
        <color rgb="FFA2D2B0"/>
      </bottom>
      <diagonal/>
    </border>
    <border>
      <left style="medium">
        <color rgb="FFDDAFCB"/>
      </left>
      <right style="thin">
        <color rgb="FFDDAFCB"/>
      </right>
      <top style="thin">
        <color rgb="FFDDAFCB"/>
      </top>
      <bottom style="thin">
        <color rgb="FFDDAFCB"/>
      </bottom>
      <diagonal/>
    </border>
    <border>
      <left/>
      <right style="thin">
        <color rgb="FFDDAFCB"/>
      </right>
      <top style="thin">
        <color rgb="FFDDAFCB"/>
      </top>
      <bottom style="thin">
        <color rgb="FFDDAFCB"/>
      </bottom>
      <diagonal/>
    </border>
    <border>
      <left style="medium">
        <color rgb="FFDDAFCB"/>
      </left>
      <right/>
      <top style="thin">
        <color rgb="FFDDAFCB"/>
      </top>
      <bottom style="thin">
        <color rgb="FFDDAFCB"/>
      </bottom>
      <diagonal/>
    </border>
    <border>
      <left/>
      <right/>
      <top style="thin">
        <color rgb="FFDDAFCB"/>
      </top>
      <bottom style="thin">
        <color rgb="FFDDAFCB"/>
      </bottom>
      <diagonal/>
    </border>
    <border>
      <left/>
      <right style="medium">
        <color rgb="FFDDAFCB"/>
      </right>
      <top style="thin">
        <color rgb="FFDDAFCB"/>
      </top>
      <bottom style="thin">
        <color rgb="FFDDAFCB"/>
      </bottom>
      <diagonal/>
    </border>
    <border>
      <left/>
      <right style="medium">
        <color rgb="FF000000"/>
      </right>
      <top style="thin">
        <color rgb="FFF5B98F"/>
      </top>
      <bottom style="thin">
        <color rgb="FFF5B98F"/>
      </bottom>
      <diagonal/>
    </border>
    <border>
      <left/>
      <right style="medium">
        <color rgb="FF000000"/>
      </right>
      <top style="thin">
        <color rgb="FFDFA3C3"/>
      </top>
      <bottom style="thin">
        <color rgb="FFDFA3C3"/>
      </bottom>
      <diagonal/>
    </border>
    <border>
      <left/>
      <right style="medium">
        <color rgb="FF000000"/>
      </right>
      <top style="thin">
        <color rgb="FFA2D2B0"/>
      </top>
      <bottom style="thin">
        <color rgb="FFA2D2B0"/>
      </bottom>
      <diagonal/>
    </border>
    <border>
      <left/>
      <right style="medium">
        <color rgb="FF000000"/>
      </right>
      <top style="thin">
        <color rgb="FFDDAFCB"/>
      </top>
      <bottom style="thin">
        <color rgb="FFDDAFCB"/>
      </bottom>
      <diagonal/>
    </border>
    <border>
      <left style="medium">
        <color rgb="FFF5B98F"/>
      </left>
      <right style="thin">
        <color rgb="FFF5B98F"/>
      </right>
      <top style="thin">
        <color rgb="FFF5B98F"/>
      </top>
      <bottom style="medium">
        <color rgb="FFF5B98F"/>
      </bottom>
      <diagonal/>
    </border>
    <border>
      <left/>
      <right/>
      <top style="thin">
        <color rgb="FFF5B98F"/>
      </top>
      <bottom style="medium">
        <color rgb="FFF5B98F"/>
      </bottom>
      <diagonal/>
    </border>
    <border>
      <left/>
      <right style="medium">
        <color rgb="FF000000"/>
      </right>
      <top style="thin">
        <color rgb="FFF5B98F"/>
      </top>
      <bottom style="medium">
        <color rgb="FFF5B98F"/>
      </bottom>
      <diagonal/>
    </border>
    <border>
      <left style="medium">
        <color rgb="FFDFA3C3"/>
      </left>
      <right style="thin">
        <color rgb="FFDFA3C3"/>
      </right>
      <top style="thin">
        <color rgb="FFDFA3C3"/>
      </top>
      <bottom style="medium">
        <color rgb="FFDFA3C3"/>
      </bottom>
      <diagonal/>
    </border>
    <border>
      <left/>
      <right/>
      <top style="thin">
        <color rgb="FFDFA3C3"/>
      </top>
      <bottom style="medium">
        <color rgb="FFDFA3C3"/>
      </bottom>
      <diagonal/>
    </border>
    <border>
      <left/>
      <right style="medium">
        <color rgb="FF000000"/>
      </right>
      <top style="thin">
        <color rgb="FFDFA3C3"/>
      </top>
      <bottom style="medium">
        <color rgb="FFDFA3C3"/>
      </bottom>
      <diagonal/>
    </border>
    <border>
      <left style="medium">
        <color rgb="FFA2D2B0"/>
      </left>
      <right style="thin">
        <color rgb="FFA2D2B0"/>
      </right>
      <top style="thin">
        <color rgb="FFA2D2B0"/>
      </top>
      <bottom style="medium">
        <color rgb="FFA2D2B0"/>
      </bottom>
      <diagonal/>
    </border>
    <border>
      <left/>
      <right/>
      <top style="thin">
        <color rgb="FFA2D2B0"/>
      </top>
      <bottom style="medium">
        <color rgb="FFA2D2B0"/>
      </bottom>
      <diagonal/>
    </border>
    <border>
      <left/>
      <right style="medium">
        <color rgb="FF000000"/>
      </right>
      <top style="thin">
        <color rgb="FFA2D2B0"/>
      </top>
      <bottom style="medium">
        <color rgb="FFA2D2B0"/>
      </bottom>
      <diagonal/>
    </border>
    <border>
      <left style="medium">
        <color rgb="FFDDAFCB"/>
      </left>
      <right style="thin">
        <color rgb="FFDDAFCB"/>
      </right>
      <top style="thin">
        <color rgb="FFDDAFCB"/>
      </top>
      <bottom style="medium">
        <color rgb="FFDDAFCB"/>
      </bottom>
      <diagonal/>
    </border>
    <border>
      <left/>
      <right/>
      <top style="thin">
        <color rgb="FFDDAFCB"/>
      </top>
      <bottom style="medium">
        <color rgb="FFDDAFCB"/>
      </bottom>
      <diagonal/>
    </border>
    <border>
      <left/>
      <right style="medium">
        <color rgb="FF000000"/>
      </right>
      <top style="thin">
        <color rgb="FFDDAFCB"/>
      </top>
      <bottom style="medium">
        <color rgb="FFDDAFCB"/>
      </bottom>
      <diagonal/>
    </border>
  </borders>
  <cellStyleXfs count="6">
    <xf numFmtId="0" fontId="0" fillId="0" borderId="0"/>
    <xf numFmtId="43" fontId="1" fillId="0" borderId="0"/>
    <xf numFmtId="41" fontId="1" fillId="0" borderId="0"/>
    <xf numFmtId="44" fontId="1" fillId="0" borderId="0"/>
    <xf numFmtId="42" fontId="1" fillId="0" borderId="0"/>
    <xf numFmtId="9" fontId="1" fillId="0" borderId="0"/>
  </cellStyleXfs>
  <cellXfs count="249">
    <xf numFmtId="0" fontId="0" fillId="0" borderId="0" xfId="0"/>
    <xf numFmtId="0" fontId="7" fillId="15" borderId="4" xfId="0" applyFont="1" applyFill="1" applyBorder="1" applyAlignment="1">
      <alignment horizontal="center" vertical="center"/>
    </xf>
    <xf numFmtId="0" fontId="8" fillId="16" borderId="4" xfId="0" applyFont="1" applyFill="1" applyBorder="1" applyAlignment="1">
      <alignment horizontal="center" vertical="center"/>
    </xf>
    <xf numFmtId="0" fontId="7" fillId="17" borderId="4" xfId="0" applyFont="1" applyFill="1" applyBorder="1" applyAlignment="1">
      <alignment horizontal="center" vertical="center"/>
    </xf>
    <xf numFmtId="0" fontId="7" fillId="18" borderId="4" xfId="0" applyFont="1" applyFill="1" applyBorder="1" applyAlignment="1">
      <alignment horizontal="center" vertical="center"/>
    </xf>
    <xf numFmtId="0" fontId="0" fillId="19" borderId="4" xfId="0" applyFill="1" applyBorder="1"/>
    <xf numFmtId="0" fontId="8" fillId="16" borderId="4" xfId="0" applyFont="1" applyFill="1" applyBorder="1" applyAlignment="1">
      <alignment horizontal="left" vertical="center"/>
    </xf>
    <xf numFmtId="0" fontId="8" fillId="21" borderId="4" xfId="0" applyFont="1" applyFill="1" applyBorder="1" applyAlignment="1">
      <alignment horizontal="center" vertical="center"/>
    </xf>
    <xf numFmtId="0" fontId="8" fillId="21" borderId="4" xfId="0" applyFont="1" applyFill="1" applyBorder="1" applyAlignment="1">
      <alignment horizontal="left" vertical="center"/>
    </xf>
    <xf numFmtId="164" fontId="7" fillId="16" borderId="4" xfId="0" applyNumberFormat="1" applyFont="1" applyFill="1" applyBorder="1" applyAlignment="1">
      <alignment horizontal="center" vertical="center"/>
    </xf>
    <xf numFmtId="0" fontId="7" fillId="23" borderId="5" xfId="0" applyFont="1" applyFill="1" applyBorder="1" applyAlignment="1">
      <alignment horizontal="left" vertical="center"/>
    </xf>
    <xf numFmtId="0" fontId="7" fillId="24" borderId="4" xfId="0" applyFont="1" applyFill="1" applyBorder="1" applyAlignment="1">
      <alignment horizontal="center" vertical="center"/>
    </xf>
    <xf numFmtId="165" fontId="8" fillId="16" borderId="4" xfId="0" applyNumberFormat="1" applyFont="1" applyFill="1" applyBorder="1" applyAlignment="1">
      <alignment horizontal="center" vertical="center"/>
    </xf>
    <xf numFmtId="0" fontId="7" fillId="25" borderId="5" xfId="0" applyFont="1" applyFill="1" applyBorder="1" applyAlignment="1">
      <alignment horizontal="left" vertical="center"/>
    </xf>
    <xf numFmtId="165" fontId="7" fillId="25" borderId="5" xfId="0" applyNumberFormat="1" applyFont="1" applyFill="1" applyBorder="1" applyAlignment="1">
      <alignment horizontal="center" vertical="center"/>
    </xf>
    <xf numFmtId="166" fontId="8" fillId="20" borderId="4" xfId="0" applyNumberFormat="1" applyFont="1" applyFill="1" applyBorder="1" applyAlignment="1">
      <alignment horizontal="center" vertical="center"/>
    </xf>
    <xf numFmtId="166" fontId="7" fillId="23" borderId="5" xfId="0" applyNumberFormat="1" applyFont="1" applyFill="1" applyBorder="1" applyAlignment="1">
      <alignment horizontal="center" vertical="center"/>
    </xf>
    <xf numFmtId="0" fontId="7" fillId="18" borderId="13" xfId="0" applyFont="1" applyFill="1" applyBorder="1" applyAlignment="1">
      <alignment horizontal="center" vertical="center"/>
    </xf>
    <xf numFmtId="0" fontId="8" fillId="16" borderId="13" xfId="0" applyFont="1" applyFill="1" applyBorder="1" applyAlignment="1">
      <alignment horizontal="left" vertical="center"/>
    </xf>
    <xf numFmtId="166" fontId="8" fillId="16" borderId="13" xfId="0" applyNumberFormat="1" applyFont="1" applyFill="1" applyBorder="1" applyAlignment="1">
      <alignment horizontal="right" vertical="center"/>
    </xf>
    <xf numFmtId="165" fontId="8" fillId="16" borderId="13" xfId="0" applyNumberFormat="1" applyFont="1" applyFill="1" applyBorder="1" applyAlignment="1">
      <alignment horizontal="right" vertical="center"/>
    </xf>
    <xf numFmtId="0" fontId="7" fillId="25" borderId="13" xfId="0" applyFont="1" applyFill="1" applyBorder="1" applyAlignment="1">
      <alignment horizontal="left" vertical="center"/>
    </xf>
    <xf numFmtId="166" fontId="7" fillId="25" borderId="13" xfId="0" applyNumberFormat="1" applyFont="1" applyFill="1" applyBorder="1" applyAlignment="1">
      <alignment horizontal="center" vertical="center"/>
    </xf>
    <xf numFmtId="165" fontId="7" fillId="25" borderId="13" xfId="0" applyNumberFormat="1" applyFont="1" applyFill="1" applyBorder="1" applyAlignment="1">
      <alignment horizontal="center" vertical="center"/>
    </xf>
    <xf numFmtId="0" fontId="0" fillId="0" borderId="0" xfId="0" applyAlignment="1">
      <alignment vertical="top"/>
    </xf>
    <xf numFmtId="166" fontId="0" fillId="0" borderId="0" xfId="0" applyNumberFormat="1"/>
    <xf numFmtId="167" fontId="8" fillId="16" borderId="4" xfId="0" applyNumberFormat="1" applyFont="1" applyFill="1" applyBorder="1" applyAlignment="1">
      <alignment horizontal="center" vertical="center"/>
    </xf>
    <xf numFmtId="166" fontId="8" fillId="21" borderId="4" xfId="0" applyNumberFormat="1" applyFont="1" applyFill="1" applyBorder="1" applyAlignment="1">
      <alignment horizontal="center" vertical="center"/>
    </xf>
    <xf numFmtId="166" fontId="8" fillId="16" borderId="4" xfId="0" applyNumberFormat="1" applyFont="1" applyFill="1" applyBorder="1" applyAlignment="1">
      <alignment horizontal="center" vertical="center"/>
    </xf>
    <xf numFmtId="167" fontId="7" fillId="23" borderId="5" xfId="0" applyNumberFormat="1" applyFont="1" applyFill="1" applyBorder="1" applyAlignment="1">
      <alignment horizontal="center" vertical="center"/>
    </xf>
    <xf numFmtId="167" fontId="7" fillId="25" borderId="5" xfId="0" applyNumberFormat="1" applyFont="1"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top"/>
    </xf>
    <xf numFmtId="166" fontId="0" fillId="0" borderId="2" xfId="0" applyNumberFormat="1" applyBorder="1" applyAlignment="1">
      <alignment horizontal="left" vertical="top" wrapText="1"/>
    </xf>
    <xf numFmtId="166" fontId="0" fillId="0" borderId="1" xfId="0" applyNumberFormat="1" applyBorder="1" applyAlignment="1">
      <alignment horizontal="left" vertical="top"/>
    </xf>
    <xf numFmtId="166" fontId="0" fillId="0" borderId="0" xfId="0" applyNumberFormat="1" applyAlignment="1">
      <alignment horizontal="left" vertical="top"/>
    </xf>
    <xf numFmtId="0" fontId="11" fillId="27" borderId="0" xfId="0" applyFont="1" applyFill="1" applyAlignment="1">
      <alignment horizontal="center" vertical="top"/>
    </xf>
    <xf numFmtId="0" fontId="12" fillId="27" borderId="0" xfId="0" applyFont="1" applyFill="1" applyAlignment="1">
      <alignment vertical="top"/>
    </xf>
    <xf numFmtId="164" fontId="0" fillId="29" borderId="0" xfId="0" applyNumberFormat="1" applyFill="1"/>
    <xf numFmtId="0" fontId="0" fillId="29" borderId="0" xfId="0" applyFill="1"/>
    <xf numFmtId="14" fontId="8" fillId="21" borderId="4" xfId="0" applyNumberFormat="1" applyFont="1" applyFill="1" applyBorder="1" applyAlignment="1">
      <alignment horizontal="center" vertical="center"/>
    </xf>
    <xf numFmtId="14" fontId="8" fillId="16" borderId="4" xfId="0" applyNumberFormat="1" applyFont="1" applyFill="1" applyBorder="1" applyAlignment="1">
      <alignment horizontal="center" vertical="center"/>
    </xf>
    <xf numFmtId="0" fontId="5" fillId="0" borderId="2" xfId="0" applyFont="1" applyBorder="1" applyAlignment="1">
      <alignment horizontal="center" vertical="top"/>
    </xf>
    <xf numFmtId="0" fontId="0" fillId="0" borderId="0" xfId="0" applyAlignment="1">
      <alignment horizontal="center" vertical="top"/>
    </xf>
    <xf numFmtId="0" fontId="14" fillId="28" borderId="0" xfId="0" applyFont="1" applyFill="1"/>
    <xf numFmtId="0" fontId="18" fillId="34" borderId="0" xfId="0" applyFont="1" applyFill="1"/>
    <xf numFmtId="0" fontId="28" fillId="44" borderId="60" xfId="0" applyFont="1" applyFill="1" applyBorder="1" applyAlignment="1">
      <alignment horizontal="center" vertical="center"/>
    </xf>
    <xf numFmtId="0" fontId="30" fillId="45" borderId="63" xfId="0" applyFont="1" applyFill="1" applyBorder="1" applyAlignment="1">
      <alignment horizontal="center" vertical="center"/>
    </xf>
    <xf numFmtId="0" fontId="31" fillId="46" borderId="66" xfId="0" applyFont="1" applyFill="1" applyBorder="1" applyAlignment="1">
      <alignment horizontal="center" vertical="center"/>
    </xf>
    <xf numFmtId="0" fontId="32" fillId="47" borderId="69" xfId="0" applyFont="1" applyFill="1" applyBorder="1" applyAlignment="1">
      <alignment horizontal="center" vertical="center"/>
    </xf>
    <xf numFmtId="0" fontId="33" fillId="48" borderId="72" xfId="0" applyFont="1" applyFill="1" applyBorder="1" applyAlignment="1">
      <alignment horizontal="center" vertical="center"/>
    </xf>
    <xf numFmtId="0" fontId="28" fillId="44" borderId="80" xfId="0" applyFont="1" applyFill="1" applyBorder="1" applyAlignment="1">
      <alignment horizontal="center" vertical="center"/>
    </xf>
    <xf numFmtId="0" fontId="30" fillId="45" borderId="83" xfId="0" applyFont="1" applyFill="1" applyBorder="1" applyAlignment="1">
      <alignment horizontal="center" vertical="center"/>
    </xf>
    <xf numFmtId="0" fontId="31" fillId="46" borderId="86" xfId="0" applyFont="1" applyFill="1" applyBorder="1" applyAlignment="1">
      <alignment horizontal="center" vertical="center"/>
    </xf>
    <xf numFmtId="0" fontId="32" fillId="47" borderId="89" xfId="0" applyFont="1" applyFill="1" applyBorder="1" applyAlignment="1">
      <alignment horizontal="center" vertical="center"/>
    </xf>
    <xf numFmtId="0" fontId="33" fillId="48" borderId="92" xfId="0" applyFont="1" applyFill="1" applyBorder="1" applyAlignment="1">
      <alignment horizontal="center" vertical="center"/>
    </xf>
    <xf numFmtId="0" fontId="18" fillId="53" borderId="120" xfId="0" applyFont="1" applyFill="1" applyBorder="1"/>
    <xf numFmtId="0" fontId="18" fillId="53" borderId="121" xfId="0" applyFont="1" applyFill="1" applyBorder="1"/>
    <xf numFmtId="0" fontId="18" fillId="53" borderId="122" xfId="0" applyFont="1" applyFill="1" applyBorder="1"/>
    <xf numFmtId="0" fontId="39" fillId="54" borderId="109" xfId="0" applyFont="1" applyFill="1" applyBorder="1" applyAlignment="1">
      <alignment horizontal="center" vertical="center"/>
    </xf>
    <xf numFmtId="0" fontId="40" fillId="55" borderId="112" xfId="0" applyFont="1" applyFill="1" applyBorder="1" applyAlignment="1">
      <alignment horizontal="center" vertical="center"/>
    </xf>
    <xf numFmtId="0" fontId="41" fillId="56" borderId="115" xfId="0" applyFont="1" applyFill="1" applyBorder="1" applyAlignment="1">
      <alignment horizontal="center" vertical="center"/>
    </xf>
    <xf numFmtId="0" fontId="42" fillId="57" borderId="118" xfId="0" applyFont="1" applyFill="1" applyBorder="1" applyAlignment="1">
      <alignment horizontal="center" vertical="center"/>
    </xf>
    <xf numFmtId="0" fontId="43" fillId="53" borderId="121" xfId="0" applyFont="1" applyFill="1" applyBorder="1" applyAlignment="1">
      <alignment horizontal="center" vertical="center"/>
    </xf>
    <xf numFmtId="0" fontId="39" fillId="54" borderId="127" xfId="0" applyFont="1" applyFill="1" applyBorder="1" applyAlignment="1">
      <alignment horizontal="center" vertical="center"/>
    </xf>
    <xf numFmtId="0" fontId="40" fillId="55" borderId="130" xfId="0" applyFont="1" applyFill="1" applyBorder="1" applyAlignment="1">
      <alignment horizontal="center" vertical="center"/>
    </xf>
    <xf numFmtId="0" fontId="41" fillId="56" borderId="133" xfId="0" applyFont="1" applyFill="1" applyBorder="1" applyAlignment="1">
      <alignment horizontal="center" vertical="center"/>
    </xf>
    <xf numFmtId="0" fontId="42" fillId="57" borderId="136" xfId="0" applyFont="1" applyFill="1" applyBorder="1" applyAlignment="1">
      <alignment horizontal="center" vertical="center"/>
    </xf>
    <xf numFmtId="0" fontId="10" fillId="58" borderId="0" xfId="0" applyFont="1" applyFill="1"/>
    <xf numFmtId="0" fontId="10" fillId="59" borderId="0" xfId="0" applyFont="1" applyFill="1"/>
    <xf numFmtId="0" fontId="10" fillId="60" borderId="0" xfId="0" applyFont="1" applyFill="1"/>
    <xf numFmtId="0" fontId="10" fillId="61" borderId="0" xfId="0" applyFont="1" applyFill="1"/>
    <xf numFmtId="0" fontId="10" fillId="62" borderId="0" xfId="0" applyFont="1" applyFill="1"/>
    <xf numFmtId="0" fontId="10" fillId="63" borderId="0" xfId="0" applyFont="1" applyFill="1"/>
    <xf numFmtId="0" fontId="10" fillId="64" borderId="0" xfId="0" applyFont="1" applyFill="1"/>
    <xf numFmtId="0" fontId="10" fillId="65" borderId="0" xfId="0" applyFont="1" applyFill="1"/>
    <xf numFmtId="0" fontId="10" fillId="66" borderId="0" xfId="0" applyFont="1" applyFill="1"/>
    <xf numFmtId="0" fontId="10" fillId="67" borderId="0" xfId="0" applyFont="1" applyFill="1"/>
    <xf numFmtId="0" fontId="2" fillId="5" borderId="1" xfId="0" applyFont="1" applyFill="1" applyBorder="1" applyAlignment="1">
      <alignment horizontal="left" vertical="top"/>
    </xf>
    <xf numFmtId="0" fontId="0" fillId="0" borderId="1" xfId="0" applyBorder="1"/>
    <xf numFmtId="0" fontId="2" fillId="3" borderId="1" xfId="0" applyFont="1" applyFill="1" applyBorder="1" applyAlignment="1">
      <alignment horizontal="left" vertical="top"/>
    </xf>
    <xf numFmtId="0" fontId="2" fillId="10" borderId="1" xfId="0" applyFont="1" applyFill="1" applyBorder="1" applyAlignment="1">
      <alignment horizontal="left" vertical="top"/>
    </xf>
    <xf numFmtId="0" fontId="2" fillId="6" borderId="1" xfId="0" applyFont="1" applyFill="1" applyBorder="1" applyAlignment="1">
      <alignment horizontal="left" vertical="top"/>
    </xf>
    <xf numFmtId="0" fontId="2" fillId="4" borderId="1" xfId="0" applyFont="1" applyFill="1" applyBorder="1" applyAlignment="1">
      <alignment horizontal="left" vertical="top"/>
    </xf>
    <xf numFmtId="0" fontId="2" fillId="2" borderId="1" xfId="0" applyFont="1" applyFill="1" applyBorder="1" applyAlignment="1">
      <alignment horizontal="left" vertical="top"/>
    </xf>
    <xf numFmtId="0" fontId="2" fillId="7" borderId="1" xfId="0" applyFont="1" applyFill="1" applyBorder="1" applyAlignment="1">
      <alignment horizontal="left" vertical="top"/>
    </xf>
    <xf numFmtId="0" fontId="2" fillId="9" borderId="1" xfId="0" applyFont="1" applyFill="1" applyBorder="1" applyAlignment="1">
      <alignment horizontal="left" vertical="top"/>
    </xf>
    <xf numFmtId="0" fontId="2" fillId="8" borderId="1" xfId="0" applyFont="1" applyFill="1" applyBorder="1" applyAlignment="1">
      <alignment horizontal="left" vertical="top"/>
    </xf>
    <xf numFmtId="0" fontId="6" fillId="13" borderId="4" xfId="0" applyFont="1" applyFill="1" applyBorder="1" applyAlignment="1">
      <alignment horizontal="center" vertical="center"/>
    </xf>
    <xf numFmtId="0" fontId="0" fillId="0" borderId="8" xfId="0" applyBorder="1"/>
    <xf numFmtId="0" fontId="0" fillId="0" borderId="9" xfId="0" applyBorder="1"/>
    <xf numFmtId="0" fontId="8" fillId="16" borderId="4" xfId="0" applyFont="1" applyFill="1" applyBorder="1" applyAlignment="1">
      <alignment horizontal="center" vertical="center"/>
    </xf>
    <xf numFmtId="0" fontId="6" fillId="14" borderId="4" xfId="0" applyFont="1" applyFill="1" applyBorder="1" applyAlignment="1">
      <alignment horizontal="center" vertical="center"/>
    </xf>
    <xf numFmtId="0" fontId="7" fillId="14" borderId="4" xfId="0" applyFont="1" applyFill="1" applyBorder="1" applyAlignment="1">
      <alignment horizontal="center" vertical="center"/>
    </xf>
    <xf numFmtId="0" fontId="7" fillId="13" borderId="4" xfId="0" applyFont="1" applyFill="1" applyBorder="1" applyAlignment="1">
      <alignment horizontal="center" vertical="center"/>
    </xf>
    <xf numFmtId="0" fontId="7" fillId="12" borderId="4" xfId="0" applyFont="1" applyFill="1" applyBorder="1" applyAlignment="1">
      <alignment horizontal="center" vertical="center"/>
    </xf>
    <xf numFmtId="0" fontId="13" fillId="29" borderId="3" xfId="0" applyFont="1" applyFill="1" applyBorder="1" applyAlignment="1">
      <alignment horizontal="center" vertical="center"/>
    </xf>
    <xf numFmtId="0" fontId="0" fillId="0" borderId="3" xfId="0" applyBorder="1"/>
    <xf numFmtId="0" fontId="9" fillId="26" borderId="4" xfId="0" applyFont="1" applyFill="1" applyBorder="1" applyAlignment="1">
      <alignment horizontal="left" vertical="top" wrapText="1"/>
    </xf>
    <xf numFmtId="0" fontId="0" fillId="0" borderId="6" xfId="0" applyBorder="1"/>
    <xf numFmtId="0" fontId="0" fillId="0" borderId="7" xfId="0" applyBorder="1"/>
    <xf numFmtId="0" fontId="0" fillId="0" borderId="10" xfId="0" applyBorder="1"/>
    <xf numFmtId="0" fontId="0" fillId="0" borderId="11" xfId="0" applyBorder="1"/>
    <xf numFmtId="0" fontId="0" fillId="0" borderId="12" xfId="0" applyBorder="1"/>
    <xf numFmtId="0" fontId="7" fillId="22" borderId="4" xfId="0" applyFont="1" applyFill="1" applyBorder="1" applyAlignment="1">
      <alignment horizontal="center" vertical="center"/>
    </xf>
    <xf numFmtId="0" fontId="6" fillId="12" borderId="4" xfId="0" applyFont="1" applyFill="1" applyBorder="1" applyAlignment="1">
      <alignment horizontal="center" vertical="center"/>
    </xf>
    <xf numFmtId="0" fontId="6" fillId="11" borderId="4" xfId="0" applyFont="1" applyFill="1" applyBorder="1" applyAlignment="1">
      <alignment horizontal="center" vertical="center"/>
    </xf>
    <xf numFmtId="0" fontId="29" fillId="56" borderId="125" xfId="0" applyFont="1" applyFill="1" applyBorder="1" applyAlignment="1">
      <alignment horizontal="left" vertical="center" wrapText="1" indent="1"/>
    </xf>
    <xf numFmtId="0" fontId="0" fillId="0" borderId="116" xfId="0" applyBorder="1"/>
    <xf numFmtId="0" fontId="0" fillId="0" borderId="125" xfId="0" applyBorder="1"/>
    <xf numFmtId="0" fontId="29" fillId="46" borderId="88" xfId="0" applyFont="1" applyFill="1" applyBorder="1" applyAlignment="1">
      <alignment horizontal="left" vertical="center" wrapText="1" indent="1"/>
    </xf>
    <xf numFmtId="0" fontId="0" fillId="0" borderId="87" xfId="0" applyBorder="1"/>
    <xf numFmtId="0" fontId="0" fillId="0" borderId="88" xfId="0" applyBorder="1"/>
    <xf numFmtId="0" fontId="29" fillId="44" borderId="75" xfId="0" applyFont="1" applyFill="1" applyBorder="1" applyAlignment="1">
      <alignment horizontal="left" vertical="center" wrapText="1" indent="1"/>
    </xf>
    <xf numFmtId="0" fontId="0" fillId="0" borderId="61" xfId="0" applyBorder="1"/>
    <xf numFmtId="0" fontId="0" fillId="0" borderId="75" xfId="0" applyBorder="1"/>
    <xf numFmtId="0" fontId="29" fillId="47" borderId="78" xfId="0" applyFont="1" applyFill="1" applyBorder="1" applyAlignment="1">
      <alignment horizontal="left" vertical="center" wrapText="1" indent="1"/>
    </xf>
    <xf numFmtId="0" fontId="0" fillId="0" borderId="70" xfId="0" applyBorder="1"/>
    <xf numFmtId="0" fontId="0" fillId="0" borderId="78" xfId="0" applyBorder="1"/>
    <xf numFmtId="0" fontId="29" fillId="55" borderId="124" xfId="0" applyFont="1" applyFill="1" applyBorder="1" applyAlignment="1">
      <alignment horizontal="left" vertical="center" wrapText="1" indent="1"/>
    </xf>
    <xf numFmtId="0" fontId="0" fillId="0" borderId="113" xfId="0" applyBorder="1"/>
    <xf numFmtId="0" fontId="0" fillId="0" borderId="124" xfId="0" applyBorder="1"/>
    <xf numFmtId="0" fontId="29" fillId="46" borderId="77" xfId="0" applyFont="1" applyFill="1" applyBorder="1" applyAlignment="1">
      <alignment horizontal="left" vertical="center" wrapText="1" indent="1"/>
    </xf>
    <xf numFmtId="0" fontId="0" fillId="0" borderId="67" xfId="0" applyBorder="1"/>
    <xf numFmtId="0" fontId="0" fillId="0" borderId="77" xfId="0" applyBorder="1"/>
    <xf numFmtId="0" fontId="29" fillId="54" borderId="123" xfId="0" applyFont="1" applyFill="1" applyBorder="1" applyAlignment="1">
      <alignment horizontal="left" vertical="center" wrapText="1" indent="1"/>
    </xf>
    <xf numFmtId="0" fontId="0" fillId="0" borderId="110" xfId="0" applyBorder="1"/>
    <xf numFmtId="0" fontId="0" fillId="0" borderId="123" xfId="0" applyBorder="1"/>
    <xf numFmtId="0" fontId="22" fillId="40" borderId="48" xfId="0" applyFont="1" applyFill="1" applyBorder="1" applyAlignment="1">
      <alignment horizontal="center" vertical="center" wrapText="1"/>
    </xf>
    <xf numFmtId="0" fontId="0" fillId="0" borderId="49" xfId="0" applyBorder="1"/>
    <xf numFmtId="0" fontId="0" fillId="0" borderId="50" xfId="0" applyBorder="1"/>
    <xf numFmtId="0" fontId="29" fillId="48" borderId="79" xfId="0" applyFont="1" applyFill="1" applyBorder="1" applyAlignment="1">
      <alignment horizontal="left" vertical="center" wrapText="1" indent="1"/>
    </xf>
    <xf numFmtId="0" fontId="0" fillId="0" borderId="73" xfId="0" applyBorder="1"/>
    <xf numFmtId="0" fontId="0" fillId="0" borderId="79" xfId="0" applyBorder="1"/>
    <xf numFmtId="0" fontId="35" fillId="54" borderId="109" xfId="0" applyFont="1" applyFill="1" applyBorder="1" applyAlignment="1">
      <alignment horizontal="center" vertical="center"/>
    </xf>
    <xf numFmtId="0" fontId="0" fillId="0" borderId="111" xfId="0" applyBorder="1"/>
    <xf numFmtId="0" fontId="38" fillId="57" borderId="118" xfId="0" applyFont="1" applyFill="1" applyBorder="1" applyAlignment="1">
      <alignment horizontal="center" vertical="center"/>
    </xf>
    <xf numFmtId="0" fontId="0" fillId="0" borderId="121" xfId="0" applyBorder="1"/>
    <xf numFmtId="0" fontId="0" fillId="0" borderId="119" xfId="0" applyBorder="1"/>
    <xf numFmtId="0" fontId="29" fillId="54" borderId="129" xfId="0" applyFont="1" applyFill="1" applyBorder="1" applyAlignment="1">
      <alignment horizontal="left" vertical="center" wrapText="1" indent="1"/>
    </xf>
    <xf numFmtId="0" fontId="0" fillId="0" borderId="128" xfId="0" applyBorder="1"/>
    <xf numFmtId="0" fontId="0" fillId="0" borderId="129" xfId="0" applyBorder="1"/>
    <xf numFmtId="0" fontId="29" fillId="45" borderId="76" xfId="0" applyFont="1" applyFill="1" applyBorder="1" applyAlignment="1">
      <alignment horizontal="left" vertical="center" wrapText="1" indent="1"/>
    </xf>
    <xf numFmtId="0" fontId="0" fillId="0" borderId="64" xfId="0" applyBorder="1"/>
    <xf numFmtId="0" fontId="0" fillId="0" borderId="76" xfId="0" applyBorder="1"/>
    <xf numFmtId="0" fontId="22" fillId="49" borderId="95" xfId="0" applyFont="1" applyFill="1" applyBorder="1" applyAlignment="1">
      <alignment horizontal="center" vertical="center" wrapText="1"/>
    </xf>
    <xf numFmtId="0" fontId="0" fillId="0" borderId="96" xfId="0" applyBorder="1"/>
    <xf numFmtId="0" fontId="0" fillId="0" borderId="97" xfId="0" applyBorder="1"/>
    <xf numFmtId="0" fontId="22" fillId="41" borderId="51" xfId="0" applyFont="1" applyFill="1" applyBorder="1" applyAlignment="1">
      <alignment horizontal="center" vertical="center" wrapText="1"/>
    </xf>
    <xf numFmtId="0" fontId="0" fillId="0" borderId="52" xfId="0" applyBorder="1"/>
    <xf numFmtId="0" fontId="0" fillId="0" borderId="53" xfId="0" applyBorder="1"/>
    <xf numFmtId="0" fontId="22" fillId="43" borderId="57" xfId="0" applyFont="1" applyFill="1" applyBorder="1" applyAlignment="1">
      <alignment horizontal="center" vertical="center" wrapText="1"/>
    </xf>
    <xf numFmtId="0" fontId="0" fillId="0" borderId="58" xfId="0" applyBorder="1"/>
    <xf numFmtId="0" fontId="0" fillId="0" borderId="59" xfId="0" applyBorder="1"/>
    <xf numFmtId="0" fontId="22" fillId="39" borderId="45" xfId="0" applyFont="1" applyFill="1" applyBorder="1" applyAlignment="1">
      <alignment horizontal="center" vertical="center" wrapText="1"/>
    </xf>
    <xf numFmtId="0" fontId="0" fillId="0" borderId="46" xfId="0" applyBorder="1"/>
    <xf numFmtId="0" fontId="0" fillId="0" borderId="47" xfId="0" applyBorder="1"/>
    <xf numFmtId="0" fontId="29" fillId="57" borderId="126" xfId="0" applyFont="1" applyFill="1" applyBorder="1" applyAlignment="1">
      <alignment horizontal="left" vertical="center" wrapText="1" indent="1"/>
    </xf>
    <xf numFmtId="0" fontId="0" fillId="0" borderId="126" xfId="0" applyBorder="1"/>
    <xf numFmtId="0" fontId="29" fillId="57" borderId="138" xfId="0" applyFont="1" applyFill="1" applyBorder="1" applyAlignment="1">
      <alignment horizontal="left" vertical="center" wrapText="1" indent="1"/>
    </xf>
    <xf numFmtId="0" fontId="0" fillId="0" borderId="137" xfId="0" applyBorder="1"/>
    <xf numFmtId="0" fontId="0" fillId="0" borderId="138" xfId="0" applyBorder="1"/>
    <xf numFmtId="0" fontId="27" fillId="48" borderId="72" xfId="0" applyFont="1" applyFill="1" applyBorder="1" applyAlignment="1">
      <alignment horizontal="center" vertical="center"/>
    </xf>
    <xf numFmtId="0" fontId="0" fillId="0" borderId="74" xfId="0" applyBorder="1"/>
    <xf numFmtId="0" fontId="22" fillId="52" borderId="104" xfId="0" applyFont="1" applyFill="1" applyBorder="1" applyAlignment="1">
      <alignment horizontal="center" vertical="center" wrapText="1"/>
    </xf>
    <xf numFmtId="0" fontId="0" fillId="0" borderId="105" xfId="0" applyBorder="1"/>
    <xf numFmtId="0" fontId="0" fillId="0" borderId="106" xfId="0" applyBorder="1"/>
    <xf numFmtId="0" fontId="36" fillId="55" borderId="112" xfId="0" applyFont="1" applyFill="1" applyBorder="1" applyAlignment="1">
      <alignment horizontal="center" vertical="center"/>
    </xf>
    <xf numFmtId="0" fontId="0" fillId="0" borderId="114" xfId="0" applyBorder="1"/>
    <xf numFmtId="0" fontId="19" fillId="35" borderId="22" xfId="0" applyFont="1" applyFill="1" applyBorder="1" applyAlignment="1">
      <alignment horizontal="center" vertical="center" wrapText="1"/>
    </xf>
    <xf numFmtId="0" fontId="0" fillId="0" borderId="23" xfId="0" applyBorder="1"/>
    <xf numFmtId="0" fontId="0" fillId="0" borderId="24" xfId="0" applyBorder="1"/>
    <xf numFmtId="0" fontId="0" fillId="0" borderId="34" xfId="0" applyBorder="1"/>
    <xf numFmtId="0" fontId="0" fillId="0" borderId="0" xfId="0"/>
    <xf numFmtId="0" fontId="0" fillId="0" borderId="35" xfId="0" applyBorder="1"/>
    <xf numFmtId="0" fontId="0" fillId="0" borderId="39" xfId="0" applyBorder="1"/>
    <xf numFmtId="0" fontId="0" fillId="0" borderId="40" xfId="0" applyBorder="1"/>
    <xf numFmtId="0" fontId="0" fillId="0" borderId="41" xfId="0" applyBorder="1"/>
    <xf numFmtId="0" fontId="22" fillId="42" borderId="54" xfId="0" applyFont="1" applyFill="1" applyBorder="1" applyAlignment="1">
      <alignment horizontal="center" vertical="center" wrapText="1"/>
    </xf>
    <xf numFmtId="0" fontId="0" fillId="0" borderId="55" xfId="0" applyBorder="1"/>
    <xf numFmtId="0" fontId="0" fillId="0" borderId="56" xfId="0" applyBorder="1"/>
    <xf numFmtId="0" fontId="21" fillId="37" borderId="28" xfId="0" applyFont="1" applyFill="1" applyBorder="1" applyAlignment="1">
      <alignment horizontal="center" vertical="center" wrapText="1"/>
    </xf>
    <xf numFmtId="0" fontId="0" fillId="0" borderId="29" xfId="0" applyBorder="1"/>
    <xf numFmtId="0" fontId="0" fillId="0" borderId="30" xfId="0" applyBorder="1"/>
    <xf numFmtId="0" fontId="0" fillId="0" borderId="37" xfId="0" applyBorder="1"/>
    <xf numFmtId="0" fontId="0" fillId="0" borderId="43" xfId="0" applyBorder="1"/>
    <xf numFmtId="0" fontId="24" fillId="45" borderId="63" xfId="0" applyFont="1" applyFill="1" applyBorder="1" applyAlignment="1">
      <alignment horizontal="center" vertical="center"/>
    </xf>
    <xf numFmtId="0" fontId="0" fillId="0" borderId="65" xfId="0" applyBorder="1"/>
    <xf numFmtId="0" fontId="29" fillId="56" borderId="135" xfId="0" applyFont="1" applyFill="1" applyBorder="1" applyAlignment="1">
      <alignment horizontal="left" vertical="center" wrapText="1" indent="1"/>
    </xf>
    <xf numFmtId="0" fontId="0" fillId="0" borderId="134" xfId="0" applyBorder="1"/>
    <xf numFmtId="0" fontId="0" fillId="0" borderId="135" xfId="0" applyBorder="1"/>
    <xf numFmtId="0" fontId="37" fillId="56" borderId="115" xfId="0" applyFont="1" applyFill="1" applyBorder="1" applyAlignment="1">
      <alignment horizontal="center" vertical="center"/>
    </xf>
    <xf numFmtId="0" fontId="0" fillId="0" borderId="117" xfId="0" applyBorder="1"/>
    <xf numFmtId="0" fontId="20" fillId="36" borderId="25" xfId="0" applyFont="1" applyFill="1" applyBorder="1" applyAlignment="1">
      <alignment horizontal="center" vertical="center" wrapText="1"/>
    </xf>
    <xf numFmtId="0" fontId="0" fillId="0" borderId="26" xfId="0" applyBorder="1"/>
    <xf numFmtId="0" fontId="0" fillId="0" borderId="27" xfId="0" applyBorder="1"/>
    <xf numFmtId="0" fontId="0" fillId="0" borderId="36" xfId="0" applyBorder="1"/>
    <xf numFmtId="0" fontId="0" fillId="0" borderId="42" xfId="0" applyBorder="1"/>
    <xf numFmtId="0" fontId="29" fillId="47" borderId="91" xfId="0" applyFont="1" applyFill="1" applyBorder="1" applyAlignment="1">
      <alignment horizontal="left" vertical="center" wrapText="1" indent="1"/>
    </xf>
    <xf numFmtId="0" fontId="0" fillId="0" borderId="90" xfId="0" applyBorder="1"/>
    <xf numFmtId="0" fontId="0" fillId="0" borderId="91" xfId="0" applyBorder="1"/>
    <xf numFmtId="0" fontId="23" fillId="44" borderId="60" xfId="0" applyFont="1" applyFill="1" applyBorder="1" applyAlignment="1">
      <alignment horizontal="center" vertical="center"/>
    </xf>
    <xf numFmtId="0" fontId="0" fillId="0" borderId="62" xfId="0" applyBorder="1"/>
    <xf numFmtId="0" fontId="29" fillId="55" borderId="132" xfId="0" applyFont="1" applyFill="1" applyBorder="1" applyAlignment="1">
      <alignment horizontal="left" vertical="center" wrapText="1" indent="1"/>
    </xf>
    <xf numFmtId="0" fontId="0" fillId="0" borderId="131" xfId="0" applyBorder="1"/>
    <xf numFmtId="0" fontId="0" fillId="0" borderId="132" xfId="0" applyBorder="1"/>
    <xf numFmtId="0" fontId="25" fillId="46" borderId="66" xfId="0" applyFont="1" applyFill="1" applyBorder="1" applyAlignment="1">
      <alignment horizontal="center" vertical="center"/>
    </xf>
    <xf numFmtId="0" fontId="0" fillId="0" borderId="68" xfId="0" applyBorder="1"/>
    <xf numFmtId="0" fontId="26" fillId="47" borderId="69" xfId="0" applyFont="1" applyFill="1" applyBorder="1" applyAlignment="1">
      <alignment horizontal="center" vertical="center"/>
    </xf>
    <xf numFmtId="0" fontId="0" fillId="0" borderId="71" xfId="0" applyBorder="1"/>
    <xf numFmtId="0" fontId="22" fillId="51" borderId="101" xfId="0" applyFont="1" applyFill="1" applyBorder="1" applyAlignment="1">
      <alignment horizontal="center" vertical="center" wrapText="1"/>
    </xf>
    <xf numFmtId="0" fontId="0" fillId="0" borderId="102" xfId="0" applyBorder="1"/>
    <xf numFmtId="0" fontId="0" fillId="0" borderId="103" xfId="0" applyBorder="1"/>
    <xf numFmtId="0" fontId="29" fillId="45" borderId="85" xfId="0" applyFont="1" applyFill="1" applyBorder="1" applyAlignment="1">
      <alignment horizontal="left" vertical="center" wrapText="1" indent="1"/>
    </xf>
    <xf numFmtId="0" fontId="0" fillId="0" borderId="84" xfId="0" applyBorder="1"/>
    <xf numFmtId="0" fontId="0" fillId="0" borderId="85" xfId="0" applyBorder="1"/>
    <xf numFmtId="0" fontId="34" fillId="53" borderId="107" xfId="0" applyFont="1" applyFill="1" applyBorder="1" applyAlignment="1">
      <alignment horizontal="center" vertical="center" wrapText="1"/>
    </xf>
    <xf numFmtId="0" fontId="0" fillId="0" borderId="108" xfId="0" applyBorder="1"/>
    <xf numFmtId="0" fontId="20" fillId="38" borderId="31" xfId="0" applyFont="1" applyFill="1" applyBorder="1" applyAlignment="1">
      <alignment horizontal="center" vertical="center" wrapText="1"/>
    </xf>
    <xf numFmtId="0" fontId="0" fillId="0" borderId="32" xfId="0" applyBorder="1"/>
    <xf numFmtId="0" fontId="0" fillId="0" borderId="33" xfId="0" applyBorder="1"/>
    <xf numFmtId="0" fontId="0" fillId="0" borderId="38" xfId="0" applyBorder="1"/>
    <xf numFmtId="0" fontId="0" fillId="0" borderId="44" xfId="0" applyBorder="1"/>
    <xf numFmtId="0" fontId="45" fillId="45" borderId="76" xfId="0" applyFont="1" applyFill="1" applyBorder="1" applyAlignment="1">
      <alignment horizontal="left" vertical="center" wrapText="1" indent="1"/>
    </xf>
    <xf numFmtId="0" fontId="44" fillId="34" borderId="0" xfId="0" applyFont="1" applyFill="1" applyAlignment="1">
      <alignment horizontal="center" vertical="center"/>
    </xf>
    <xf numFmtId="0" fontId="29" fillId="48" borderId="94" xfId="0" applyFont="1" applyFill="1" applyBorder="1" applyAlignment="1">
      <alignment horizontal="left" vertical="center" wrapText="1" indent="1"/>
    </xf>
    <xf numFmtId="0" fontId="0" fillId="0" borderId="93" xfId="0" applyBorder="1"/>
    <xf numFmtId="0" fontId="0" fillId="0" borderId="94" xfId="0" applyBorder="1"/>
    <xf numFmtId="0" fontId="45" fillId="47" borderId="78" xfId="0" applyFont="1" applyFill="1" applyBorder="1" applyAlignment="1">
      <alignment horizontal="left" vertical="center" wrapText="1" indent="1"/>
    </xf>
    <xf numFmtId="0" fontId="22" fillId="50" borderId="98" xfId="0" applyFont="1" applyFill="1" applyBorder="1" applyAlignment="1">
      <alignment horizontal="center" vertical="center" wrapText="1"/>
    </xf>
    <xf numFmtId="0" fontId="0" fillId="0" borderId="99" xfId="0" applyBorder="1"/>
    <xf numFmtId="0" fontId="0" fillId="0" borderId="100" xfId="0" applyBorder="1"/>
    <xf numFmtId="0" fontId="29" fillId="44" borderId="82" xfId="0" applyFont="1" applyFill="1" applyBorder="1" applyAlignment="1">
      <alignment horizontal="left" vertical="center" wrapText="1" indent="1"/>
    </xf>
    <xf numFmtId="0" fontId="0" fillId="0" borderId="81" xfId="0" applyBorder="1"/>
    <xf numFmtId="0" fontId="0" fillId="0" borderId="82" xfId="0" applyBorder="1"/>
    <xf numFmtId="0" fontId="17" fillId="33" borderId="17" xfId="0" applyFont="1" applyFill="1" applyBorder="1" applyAlignment="1">
      <alignment horizontal="left" vertical="center" wrapText="1"/>
    </xf>
    <xf numFmtId="0" fontId="0" fillId="0" borderId="20" xfId="0" applyBorder="1"/>
    <xf numFmtId="0" fontId="0" fillId="0" borderId="21" xfId="0" applyBorder="1"/>
    <xf numFmtId="0" fontId="17" fillId="32" borderId="14" xfId="0" applyFont="1" applyFill="1" applyBorder="1" applyAlignment="1">
      <alignment horizontal="left" vertical="center" wrapText="1"/>
    </xf>
    <xf numFmtId="0" fontId="17" fillId="32" borderId="16" xfId="0" applyFont="1" applyFill="1" applyBorder="1" applyAlignment="1">
      <alignment horizontal="left" vertical="center" wrapText="1"/>
    </xf>
    <xf numFmtId="0" fontId="15" fillId="30" borderId="0" xfId="0" applyFont="1" applyFill="1" applyAlignment="1">
      <alignment horizontal="center" vertical="center"/>
    </xf>
    <xf numFmtId="0" fontId="17" fillId="33" borderId="15" xfId="0" applyFont="1" applyFill="1" applyBorder="1" applyAlignment="1">
      <alignment horizontal="left" vertical="center" wrapText="1"/>
    </xf>
    <xf numFmtId="0" fontId="17" fillId="32" borderId="18" xfId="0" applyFont="1" applyFill="1" applyBorder="1" applyAlignment="1">
      <alignment horizontal="left" vertical="center" wrapText="1"/>
    </xf>
    <xf numFmtId="0" fontId="17" fillId="33" borderId="19" xfId="0" applyFont="1" applyFill="1" applyBorder="1" applyAlignment="1">
      <alignment horizontal="left" vertical="center" wrapText="1"/>
    </xf>
    <xf numFmtId="0" fontId="16" fillId="31" borderId="0" xfId="0" applyFont="1" applyFill="1" applyAlignment="1">
      <alignment horizontal="center" vertical="center" wrapText="1"/>
    </xf>
  </cellXfs>
  <cellStyles count="6">
    <cellStyle name="Comma" xfId="1" xr:uid="{00000000-0005-0000-0000-000001000000}"/>
    <cellStyle name="Comma [0]" xfId="2" xr:uid="{00000000-0005-0000-0000-000002000000}"/>
    <cellStyle name="Currency" xfId="3" xr:uid="{00000000-0005-0000-0000-000003000000}"/>
    <cellStyle name="Currency [0]" xfId="4" xr:uid="{00000000-0005-0000-0000-000004000000}"/>
    <cellStyle name="Normal" xfId="0" builtinId="0"/>
    <cellStyle name="Percent" xfId="5" xr:uid="{00000000-0005-0000-0000-000005000000}"/>
  </cellStyles>
  <dxfs count="33">
    <dxf>
      <fill>
        <patternFill patternType="solid">
          <fgColor rgb="FFC9BAFF"/>
          <bgColor rgb="FFC9BAFF"/>
        </patternFill>
      </fill>
    </dxf>
    <dxf>
      <fill>
        <patternFill patternType="solid">
          <fgColor rgb="FFFFB3BA"/>
          <bgColor rgb="FFFFB3BA"/>
        </patternFill>
      </fill>
    </dxf>
    <dxf>
      <fill>
        <patternFill patternType="solid">
          <fgColor rgb="FFFFD6BA"/>
          <bgColor rgb="FFFFD6BA"/>
        </patternFill>
      </fill>
    </dxf>
    <dxf>
      <fill>
        <patternFill patternType="solid">
          <fgColor rgb="FFBAFFD9"/>
          <bgColor rgb="FFBAFFD9"/>
        </patternFill>
      </fill>
    </dxf>
    <dxf>
      <fill>
        <patternFill patternType="solid">
          <fgColor rgb="FFFFBAED"/>
          <bgColor rgb="FFFFBAED"/>
        </patternFill>
      </fill>
    </dxf>
    <dxf>
      <fill>
        <patternFill patternType="solid">
          <fgColor rgb="FFD5BAFF"/>
          <bgColor rgb="FFD5BAFF"/>
        </patternFill>
      </fill>
    </dxf>
    <dxf>
      <fill>
        <patternFill patternType="solid">
          <fgColor rgb="FFBAE1FF"/>
          <bgColor rgb="FFBAE1FF"/>
        </patternFill>
      </fill>
    </dxf>
    <dxf>
      <fill>
        <patternFill patternType="solid">
          <fgColor rgb="FFBAFFC9"/>
          <bgColor rgb="FFBAFFC9"/>
        </patternFill>
      </fill>
    </dxf>
    <dxf>
      <fill>
        <patternFill patternType="solid">
          <fgColor rgb="FFFFFFBA"/>
          <bgColor rgb="FFFFFFBA"/>
        </patternFill>
      </fill>
    </dxf>
    <dxf>
      <fill>
        <patternFill patternType="solid">
          <fgColor rgb="FFFFDFBA"/>
          <bgColor rgb="FFFFDFBA"/>
        </patternFill>
      </fill>
    </dxf>
    <dxf>
      <fill>
        <patternFill patternType="solid">
          <fgColor rgb="FFC9BAFF"/>
          <bgColor rgb="FFC9BAFF"/>
        </patternFill>
      </fill>
    </dxf>
    <dxf>
      <fill>
        <patternFill patternType="solid">
          <fgColor rgb="FFFFD6BA"/>
          <bgColor rgb="FFFFD6BA"/>
        </patternFill>
      </fill>
    </dxf>
    <dxf>
      <fill>
        <patternFill patternType="solid">
          <fgColor rgb="FFBAFFD9"/>
          <bgColor rgb="FFBAFFD9"/>
        </patternFill>
      </fill>
    </dxf>
    <dxf>
      <fill>
        <patternFill patternType="solid">
          <fgColor rgb="FFFFBAED"/>
          <bgColor rgb="FFFFBAED"/>
        </patternFill>
      </fill>
    </dxf>
    <dxf>
      <fill>
        <patternFill patternType="solid">
          <fgColor rgb="FFD5BAFF"/>
          <bgColor rgb="FFD5BAFF"/>
        </patternFill>
      </fill>
    </dxf>
    <dxf>
      <fill>
        <patternFill patternType="solid">
          <fgColor rgb="FFBAE1FF"/>
          <bgColor rgb="FFBAE1FF"/>
        </patternFill>
      </fill>
    </dxf>
    <dxf>
      <fill>
        <patternFill patternType="solid">
          <fgColor rgb="FFBAFFC9"/>
          <bgColor rgb="FFBAFFC9"/>
        </patternFill>
      </fill>
    </dxf>
    <dxf>
      <fill>
        <patternFill patternType="solid">
          <fgColor rgb="FFFFFFBA"/>
          <bgColor rgb="FFFFFFBA"/>
        </patternFill>
      </fill>
    </dxf>
    <dxf>
      <fill>
        <patternFill patternType="solid">
          <fgColor rgb="FFFFDFBA"/>
          <bgColor rgb="FFFFDFBA"/>
        </patternFill>
      </fill>
    </dxf>
    <dxf>
      <fill>
        <patternFill patternType="solid">
          <fgColor rgb="FFFFB3BA"/>
          <bgColor rgb="FFFFB3BA"/>
        </patternFill>
      </fill>
    </dxf>
    <dxf>
      <fill>
        <patternFill>
          <bgColor rgb="FFE8F4EA"/>
        </patternFill>
      </fill>
    </dxf>
    <dxf>
      <fill>
        <patternFill>
          <bgColor rgb="FFFBE7E7"/>
        </patternFill>
      </fill>
    </dxf>
    <dxf>
      <fill>
        <patternFill patternType="solid">
          <fgColor rgb="FFC9BAFF"/>
          <bgColor rgb="FFC9BAFF"/>
        </patternFill>
      </fill>
    </dxf>
    <dxf>
      <fill>
        <patternFill patternType="solid">
          <fgColor rgb="FFFFD6BA"/>
          <bgColor rgb="FFFFD6BA"/>
        </patternFill>
      </fill>
    </dxf>
    <dxf>
      <fill>
        <patternFill patternType="solid">
          <fgColor rgb="FFBAFFD9"/>
          <bgColor rgb="FFBAFFD9"/>
        </patternFill>
      </fill>
    </dxf>
    <dxf>
      <fill>
        <patternFill patternType="solid">
          <fgColor rgb="FFFFBAED"/>
          <bgColor rgb="FFFFBAED"/>
        </patternFill>
      </fill>
    </dxf>
    <dxf>
      <fill>
        <patternFill patternType="solid">
          <fgColor rgb="FFD5BAFF"/>
          <bgColor rgb="FFD5BAFF"/>
        </patternFill>
      </fill>
    </dxf>
    <dxf>
      <fill>
        <patternFill patternType="solid">
          <fgColor rgb="FFBAE1FF"/>
          <bgColor rgb="FFBAE1FF"/>
        </patternFill>
      </fill>
    </dxf>
    <dxf>
      <fill>
        <patternFill patternType="solid">
          <fgColor rgb="FFBAFFC9"/>
          <bgColor rgb="FFBAFFC9"/>
        </patternFill>
      </fill>
    </dxf>
    <dxf>
      <fill>
        <patternFill patternType="solid">
          <fgColor rgb="FFFFFFBA"/>
          <bgColor rgb="FFFFFFBA"/>
        </patternFill>
      </fill>
    </dxf>
    <dxf>
      <fill>
        <patternFill patternType="solid">
          <fgColor rgb="FFFFDFBA"/>
          <bgColor rgb="FFFFDFBA"/>
        </patternFill>
      </fill>
    </dxf>
    <dxf>
      <fill>
        <patternFill patternType="solid">
          <fgColor rgb="FFFFB3BA"/>
          <bgColor rgb="FFFFB3BA"/>
        </patternFill>
      </fill>
    </dxf>
    <dxf>
      <font>
        <color rgb="FF5B6B60"/>
      </font>
      <fill>
        <patternFill>
          <bgColor rgb="FFE9F5EC"/>
        </patternFill>
      </fill>
    </dxf>
  </dxfs>
  <tableStyles count="0" defaultTableStyle="TableStyleMedium2" defaultPivotStyle="PivotStyleLight16"/>
  <colors>
    <indexedColors>
      <rgbColor rgb="FF000000"/>
      <rgbColor rgb="FFFFFFFF"/>
      <rgbColor rgb="FFFFF2CC"/>
      <rgbColor rgb="FFE2F0D9"/>
      <rgbColor rgb="FF0000FF"/>
      <rgbColor rgb="FFFFE699"/>
      <rgbColor rgb="FFFCE4EC"/>
      <rgbColor rgb="FFDDEBF7"/>
      <rgbColor rgb="FFF8FBFF"/>
      <rgbColor rgb="FFE8F4EA"/>
      <rgbColor rgb="FF000080"/>
      <rgbColor rgb="FF5B6B60"/>
      <rgbColor rgb="FFF5F0FB"/>
      <rgbColor rgb="FFE9E1F3"/>
      <rgbColor rgb="FFBFBFBF"/>
      <rgbColor rgb="FF777777"/>
      <rgbColor rgb="FFD7D7D7"/>
      <rgbColor rgb="FFE8D9F7"/>
      <rgbColor rgb="FFFFF7D6"/>
      <rgbColor rgb="FFDFF3EC"/>
      <rgbColor rgb="FFFBFAFE"/>
      <rgbColor rgb="FFE6D6C2"/>
      <rgbColor rgb="FFEFE8FA"/>
      <rgbColor rgb="FFC7D6FF"/>
      <rgbColor rgb="FF000080"/>
      <rgbColor rgb="FFFBE7E7"/>
      <rgbColor rgb="FFFFF3C7"/>
      <rgbColor rgb="FFDDEAFF"/>
      <rgbColor rgb="FFFFF9DE"/>
      <rgbColor rgb="FF800000"/>
      <rgbColor rgb="FFEAE3F7"/>
      <rgbColor rgb="FF0000FF"/>
      <rgbColor rgb="FFE6DCF6"/>
      <rgbColor rgb="FFD9EAF7"/>
      <rgbColor rgb="FFD7EACB"/>
      <rgbColor rgb="FFF8EDB5"/>
      <rgbColor rgb="FFB7DFDF"/>
      <rgbColor rgb="FFF5D2DA"/>
      <rgbColor rgb="FFD7C5F2"/>
      <rgbColor rgb="FFF4C8AB"/>
      <rgbColor rgb="FF4F81BD"/>
      <rgbColor rgb="FFCFE0FF"/>
      <rgbColor rgb="FFCDE5C1"/>
      <rgbColor rgb="FFF6E08A"/>
      <rgbColor rgb="FFD9D9D9"/>
      <rgbColor rgb="FFF5D6E6"/>
      <rgbColor rgb="FF6B6B6B"/>
      <rgbColor rgb="FFB5B5B5"/>
      <rgbColor rgb="FFF8FAFC"/>
      <rgbColor rgb="FFE4DFEC"/>
      <rgbColor rgb="FF003300"/>
      <rgbColor rgb="FF1F2937"/>
      <rgbColor rgb="FFFCE4D6"/>
      <rgbColor rgb="FFE7DDF4"/>
      <rgbColor rgb="FFE9F5EC"/>
      <rgbColor rgb="FF2F2F2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r>
              <a:rPr lang="en-US"/>
              <a:t>None</a:t>
            </a:r>
          </a:p>
        </c:rich>
      </c:tx>
      <c:overlay val="0"/>
    </c:title>
    <c:autoTitleDeleted val="0"/>
    <c:plotArea>
      <c:layout/>
      <c:doughnutChart>
        <c:varyColors val="1"/>
        <c:ser>
          <c:idx val="0"/>
          <c:order val="0"/>
          <c:spPr>
            <a:ln>
              <a:prstDash val="solid"/>
            </a:ln>
          </c:spPr>
          <c:dPt>
            <c:idx val="0"/>
            <c:bubble3D val="0"/>
            <c:spPr>
              <a:solidFill>
                <a:schemeClr val="accent1">
                  <a:tint val="41000"/>
                </a:schemeClr>
              </a:solidFill>
              <a:ln w="19050">
                <a:solidFill>
                  <a:schemeClr val="lt1"/>
                </a:solidFill>
                <a:prstDash val="solid"/>
              </a:ln>
            </c:spPr>
            <c:extLst>
              <c:ext xmlns:c16="http://schemas.microsoft.com/office/drawing/2014/chart" uri="{C3380CC4-5D6E-409C-BE32-E72D297353CC}">
                <c16:uniqueId val="{00000001-9636-47A1-A9F1-13B604F62E75}"/>
              </c:ext>
            </c:extLst>
          </c:dPt>
          <c:dPt>
            <c:idx val="1"/>
            <c:bubble3D val="0"/>
            <c:spPr>
              <a:solidFill>
                <a:schemeClr val="accent2">
                  <a:lumMod val="60000"/>
                  <a:lumOff val="40000"/>
                </a:schemeClr>
              </a:solidFill>
              <a:ln w="19050">
                <a:solidFill>
                  <a:schemeClr val="lt1"/>
                </a:solidFill>
                <a:prstDash val="solid"/>
              </a:ln>
            </c:spPr>
            <c:extLst>
              <c:ext xmlns:c16="http://schemas.microsoft.com/office/drawing/2014/chart" uri="{C3380CC4-5D6E-409C-BE32-E72D297353CC}">
                <c16:uniqueId val="{00000003-9636-47A1-A9F1-13B604F62E75}"/>
              </c:ext>
            </c:extLst>
          </c:dPt>
          <c:dPt>
            <c:idx val="2"/>
            <c:bubble3D val="0"/>
            <c:spPr>
              <a:solidFill>
                <a:schemeClr val="accent5">
                  <a:lumMod val="60000"/>
                  <a:lumOff val="40000"/>
                </a:schemeClr>
              </a:solidFill>
              <a:ln w="19050">
                <a:solidFill>
                  <a:schemeClr val="lt1"/>
                </a:solidFill>
                <a:prstDash val="solid"/>
              </a:ln>
            </c:spPr>
            <c:extLst>
              <c:ext xmlns:c16="http://schemas.microsoft.com/office/drawing/2014/chart" uri="{C3380CC4-5D6E-409C-BE32-E72D297353CC}">
                <c16:uniqueId val="{00000005-9636-47A1-A9F1-13B604F62E75}"/>
              </c:ext>
            </c:extLst>
          </c:dPt>
          <c:dPt>
            <c:idx val="3"/>
            <c:bubble3D val="0"/>
            <c:spPr>
              <a:solidFill>
                <a:schemeClr val="accent2">
                  <a:lumMod val="40000"/>
                  <a:lumOff val="60000"/>
                </a:schemeClr>
              </a:solidFill>
              <a:ln w="19050">
                <a:solidFill>
                  <a:schemeClr val="lt1"/>
                </a:solidFill>
                <a:prstDash val="solid"/>
              </a:ln>
            </c:spPr>
            <c:extLst>
              <c:ext xmlns:c16="http://schemas.microsoft.com/office/drawing/2014/chart" uri="{C3380CC4-5D6E-409C-BE32-E72D297353CC}">
                <c16:uniqueId val="{00000007-9636-47A1-A9F1-13B604F62E75}"/>
              </c:ext>
            </c:extLst>
          </c:dPt>
          <c:dPt>
            <c:idx val="4"/>
            <c:bubble3D val="0"/>
            <c:spPr>
              <a:solidFill>
                <a:srgbClr val="F8FA94"/>
              </a:solidFill>
              <a:ln w="19050">
                <a:solidFill>
                  <a:schemeClr val="lt1"/>
                </a:solidFill>
                <a:prstDash val="solid"/>
              </a:ln>
            </c:spPr>
            <c:extLst>
              <c:ext xmlns:c16="http://schemas.microsoft.com/office/drawing/2014/chart" uri="{C3380CC4-5D6E-409C-BE32-E72D297353CC}">
                <c16:uniqueId val="{00000009-9636-47A1-A9F1-13B604F62E75}"/>
              </c:ext>
            </c:extLst>
          </c:dPt>
          <c:dPt>
            <c:idx val="5"/>
            <c:bubble3D val="0"/>
            <c:spPr>
              <a:solidFill>
                <a:schemeClr val="accent3">
                  <a:lumMod val="75000"/>
                </a:schemeClr>
              </a:solidFill>
              <a:ln w="19050">
                <a:solidFill>
                  <a:schemeClr val="lt1"/>
                </a:solidFill>
                <a:prstDash val="solid"/>
              </a:ln>
            </c:spPr>
            <c:extLst>
              <c:ext xmlns:c16="http://schemas.microsoft.com/office/drawing/2014/chart" uri="{C3380CC4-5D6E-409C-BE32-E72D297353CC}">
                <c16:uniqueId val="{0000000B-9636-47A1-A9F1-13B604F62E75}"/>
              </c:ext>
            </c:extLst>
          </c:dPt>
          <c:dPt>
            <c:idx val="6"/>
            <c:bubble3D val="0"/>
            <c:spPr>
              <a:solidFill>
                <a:schemeClr val="accent3">
                  <a:lumMod val="40000"/>
                  <a:lumOff val="60000"/>
                </a:schemeClr>
              </a:solidFill>
              <a:ln w="19050">
                <a:solidFill>
                  <a:schemeClr val="lt1"/>
                </a:solidFill>
                <a:prstDash val="solid"/>
              </a:ln>
            </c:spPr>
            <c:extLst>
              <c:ext xmlns:c16="http://schemas.microsoft.com/office/drawing/2014/chart" uri="{C3380CC4-5D6E-409C-BE32-E72D297353CC}">
                <c16:uniqueId val="{0000000D-9636-47A1-A9F1-13B604F62E75}"/>
              </c:ext>
            </c:extLst>
          </c:dPt>
          <c:dPt>
            <c:idx val="7"/>
            <c:bubble3D val="0"/>
            <c:spPr>
              <a:solidFill>
                <a:srgbClr val="F6B0F3"/>
              </a:solidFill>
              <a:ln w="19050">
                <a:solidFill>
                  <a:schemeClr val="lt1"/>
                </a:solidFill>
                <a:prstDash val="solid"/>
              </a:ln>
            </c:spPr>
            <c:extLst>
              <c:ext xmlns:c16="http://schemas.microsoft.com/office/drawing/2014/chart" uri="{C3380CC4-5D6E-409C-BE32-E72D297353CC}">
                <c16:uniqueId val="{0000000F-9636-47A1-A9F1-13B604F62E75}"/>
              </c:ext>
            </c:extLst>
          </c:dPt>
          <c:dPt>
            <c:idx val="8"/>
            <c:bubble3D val="0"/>
            <c:spPr>
              <a:solidFill>
                <a:schemeClr val="accent6">
                  <a:lumMod val="60000"/>
                  <a:lumOff val="40000"/>
                </a:schemeClr>
              </a:solidFill>
              <a:ln w="19050">
                <a:solidFill>
                  <a:schemeClr val="lt1"/>
                </a:solidFill>
                <a:prstDash val="solid"/>
              </a:ln>
            </c:spPr>
            <c:extLst>
              <c:ext xmlns:c16="http://schemas.microsoft.com/office/drawing/2014/chart" uri="{C3380CC4-5D6E-409C-BE32-E72D297353CC}">
                <c16:uniqueId val="{00000011-9636-47A1-A9F1-13B604F62E75}"/>
              </c:ext>
            </c:extLst>
          </c:dPt>
          <c:dPt>
            <c:idx val="9"/>
            <c:bubble3D val="0"/>
            <c:spPr>
              <a:solidFill>
                <a:srgbClr val="CC7AB7"/>
              </a:solidFill>
              <a:ln w="19050">
                <a:solidFill>
                  <a:schemeClr val="lt1"/>
                </a:solidFill>
                <a:prstDash val="solid"/>
              </a:ln>
            </c:spPr>
            <c:extLst>
              <c:ext xmlns:c16="http://schemas.microsoft.com/office/drawing/2014/chart" uri="{C3380CC4-5D6E-409C-BE32-E72D297353CC}">
                <c16:uniqueId val="{00000013-9636-47A1-A9F1-13B604F62E75}"/>
              </c:ext>
            </c:extLst>
          </c:dPt>
          <c:dPt>
            <c:idx val="10"/>
            <c:bubble3D val="0"/>
            <c:spPr>
              <a:solidFill>
                <a:schemeClr val="accent3">
                  <a:lumMod val="60000"/>
                  <a:lumOff val="40000"/>
                </a:schemeClr>
              </a:solidFill>
              <a:ln w="19050">
                <a:solidFill>
                  <a:schemeClr val="lt1"/>
                </a:solidFill>
                <a:prstDash val="solid"/>
              </a:ln>
            </c:spPr>
            <c:extLst>
              <c:ext xmlns:c16="http://schemas.microsoft.com/office/drawing/2014/chart" uri="{C3380CC4-5D6E-409C-BE32-E72D297353CC}">
                <c16:uniqueId val="{00000015-9636-47A1-A9F1-13B604F62E75}"/>
              </c:ext>
            </c:extLst>
          </c:dPt>
          <c:dPt>
            <c:idx val="11"/>
            <c:bubble3D val="0"/>
            <c:spPr>
              <a:solidFill>
                <a:srgbClr val="FC9988"/>
              </a:solidFill>
              <a:ln w="19050">
                <a:solidFill>
                  <a:schemeClr val="lt1"/>
                </a:solidFill>
                <a:prstDash val="solid"/>
              </a:ln>
            </c:spPr>
            <c:extLst>
              <c:ext xmlns:c16="http://schemas.microsoft.com/office/drawing/2014/chart" uri="{C3380CC4-5D6E-409C-BE32-E72D297353CC}">
                <c16:uniqueId val="{00000017-9636-47A1-A9F1-13B604F62E75}"/>
              </c:ext>
            </c:extLst>
          </c:dPt>
          <c:cat>
            <c:strRef>
              <c:f>'Budget Tracker'!$P$16:$P$27</c:f>
              <c:strCache>
                <c:ptCount val="12"/>
                <c:pt idx="0">
                  <c:v>Festival Tickets</c:v>
                </c:pt>
                <c:pt idx="1">
                  <c:v>Accommodation</c:v>
                </c:pt>
                <c:pt idx="2">
                  <c:v>Transportation</c:v>
                </c:pt>
                <c:pt idx="3">
                  <c:v>Camp Setup</c:v>
                </c:pt>
                <c:pt idx="4">
                  <c:v>Camp Comfort</c:v>
                </c:pt>
                <c:pt idx="5">
                  <c:v>Kitchen &amp; Utility</c:v>
                </c:pt>
                <c:pt idx="6">
                  <c:v>Food &amp; Drinks</c:v>
                </c:pt>
                <c:pt idx="7">
                  <c:v>Health &amp; Hygiene</c:v>
                </c:pt>
                <c:pt idx="8">
                  <c:v>Outfits &amp; Beauty</c:v>
                </c:pt>
                <c:pt idx="9">
                  <c:v>Fun Extras</c:v>
                </c:pt>
                <c:pt idx="10">
                  <c:v>Miscellaneous</c:v>
                </c:pt>
                <c:pt idx="11">
                  <c:v>Emergency Buffer</c:v>
                </c:pt>
              </c:strCache>
            </c:strRef>
          </c:cat>
          <c:val>
            <c:numRef>
              <c:f>'Budget Tracker'!$Q$16:$Q$27</c:f>
              <c:numCache>
                <c:formatCode>\$#,##0.00;[Red]\(\$#,##0.00\)</c:formatCode>
                <c:ptCount val="12"/>
                <c:pt idx="0">
                  <c:v>1200</c:v>
                </c:pt>
                <c:pt idx="1">
                  <c:v>100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9636-47A1-A9F1-13B604F62E75}"/>
            </c:ext>
          </c:extLst>
        </c:ser>
        <c:dLbls>
          <c:showLegendKey val="0"/>
          <c:showVal val="0"/>
          <c:showCatName val="0"/>
          <c:showSerName val="0"/>
          <c:showPercent val="0"/>
          <c:showBubbleSize val="0"/>
          <c:showLeaderLines val="1"/>
        </c:dLbls>
        <c:firstSliceAng val="0"/>
        <c:holeSize val="75"/>
      </c:doughnutChart>
    </c:plotArea>
    <c:legend>
      <c:legendPos val="b"/>
      <c:overlay val="0"/>
      <c:spPr>
        <a:noFill/>
        <a:ln>
          <a:noFill/>
          <a:prstDash val="solid"/>
        </a:ln>
      </c:spPr>
      <c:txPr>
        <a:bodyPr rot="0" vert="horz" anchor="ctr" anchorCtr="1"/>
        <a:lstStyle/>
        <a:p>
          <a:pPr>
            <a:defRPr sz="1000" b="0" i="0">
              <a:solidFill>
                <a:schemeClr val="tx1"/>
              </a:solidFill>
              <a:latin typeface="+mn-lt"/>
              <a:ea typeface="+mn-lt"/>
              <a:cs typeface="+mn-lt"/>
            </a:defRPr>
          </a:pPr>
          <a:endParaRPr lang="en-US"/>
        </a:p>
      </c:txPr>
    </c:legend>
    <c:plotVisOnly val="1"/>
    <c:dispBlanksAs val="gap"/>
    <c:showDLblsOverMax val="1"/>
  </c:chart>
  <c:spPr>
    <a:solidFill>
      <a:schemeClr val="bg1"/>
    </a:solidFill>
    <a:ln w="9525" cmpd="sng">
      <a:solidFill>
        <a:schemeClr val="tx1">
          <a:lumMod val="15000"/>
          <a:lumOff val="85000"/>
        </a:schemeClr>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9525</xdr:colOff>
      <xdr:row>2</xdr:row>
      <xdr:rowOff>176213</xdr:rowOff>
    </xdr:from>
    <xdr:to>
      <xdr:col>18</xdr:col>
      <xdr:colOff>9525</xdr:colOff>
      <xdr:row>13</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gradFill>
        <a:gradFill>
          <a:gsLst>
            <a:gs pos="0">
              <a:schemeClr val="phClr">
                <a:tint val="80000"/>
              </a:schemeClr>
            </a:gs>
            <a:gs pos="100000">
              <a:schemeClr val="phClr">
                <a:shade val="3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DEBF7"/>
  </sheetPr>
  <dimension ref="A1:K171"/>
  <sheetViews>
    <sheetView tabSelected="1" zoomScale="90" zoomScaleNormal="90" workbookViewId="0">
      <selection activeCell="E5" sqref="E5"/>
    </sheetView>
  </sheetViews>
  <sheetFormatPr defaultColWidth="8.7109375" defaultRowHeight="15" x14ac:dyDescent="0.25"/>
  <cols>
    <col min="1" max="1" width="20" style="24" customWidth="1"/>
    <col min="2" max="2" width="19" style="24" customWidth="1"/>
    <col min="3" max="3" width="34" style="24" hidden="1" customWidth="1"/>
    <col min="4" max="4" width="42.42578125" style="24" customWidth="1"/>
    <col min="5" max="5" width="76" style="24" customWidth="1"/>
    <col min="6" max="6" width="10" style="24" customWidth="1"/>
    <col min="7" max="7" width="11.5703125" style="47" customWidth="1"/>
    <col min="8" max="8" width="18" style="24" customWidth="1"/>
    <col min="9" max="9" width="12" style="24" customWidth="1"/>
    <col min="10" max="10" width="8.7109375" style="24" customWidth="1"/>
    <col min="11" max="11" width="21.7109375" style="24" customWidth="1"/>
    <col min="12" max="14" width="8.7109375" style="24" customWidth="1"/>
    <col min="15" max="16384" width="8.7109375" style="24"/>
  </cols>
  <sheetData>
    <row r="1" spans="1:11" s="41" customFormat="1" ht="18.75" customHeight="1" x14ac:dyDescent="0.25">
      <c r="A1" s="40" t="s">
        <v>0</v>
      </c>
      <c r="B1" s="40" t="s">
        <v>1</v>
      </c>
      <c r="C1" s="40" t="s">
        <v>2</v>
      </c>
      <c r="D1" s="40" t="s">
        <v>3</v>
      </c>
      <c r="E1" s="40" t="s">
        <v>4</v>
      </c>
      <c r="F1" s="40" t="s">
        <v>5</v>
      </c>
      <c r="G1" s="40" t="s">
        <v>6</v>
      </c>
      <c r="H1" s="40" t="s">
        <v>7</v>
      </c>
      <c r="I1" s="40" t="s">
        <v>8</v>
      </c>
    </row>
    <row r="2" spans="1:11" ht="15.75" customHeight="1" x14ac:dyDescent="0.25">
      <c r="A2" s="88" t="s">
        <v>9</v>
      </c>
      <c r="B2" s="83"/>
      <c r="C2" s="83"/>
      <c r="D2" s="83"/>
      <c r="E2" s="83"/>
      <c r="F2" s="83"/>
      <c r="G2" s="83"/>
      <c r="H2" s="31"/>
      <c r="I2" s="31"/>
      <c r="J2" s="32"/>
      <c r="K2" s="48" t="s">
        <v>10</v>
      </c>
    </row>
    <row r="3" spans="1:11" ht="30" customHeight="1" x14ac:dyDescent="0.25">
      <c r="A3" s="33" t="s">
        <v>9</v>
      </c>
      <c r="B3" s="32" t="s">
        <v>11</v>
      </c>
      <c r="C3" s="34" t="s">
        <v>12</v>
      </c>
      <c r="D3" s="35" t="s">
        <v>13</v>
      </c>
      <c r="E3" s="35" t="s">
        <v>14</v>
      </c>
      <c r="F3" s="35"/>
      <c r="G3" s="46" t="s">
        <v>15</v>
      </c>
      <c r="H3" s="36"/>
      <c r="I3" s="37"/>
      <c r="J3" s="32"/>
      <c r="K3" s="72" t="s">
        <v>16</v>
      </c>
    </row>
    <row r="4" spans="1:11" ht="30" customHeight="1" x14ac:dyDescent="0.25">
      <c r="A4" s="33" t="s">
        <v>9</v>
      </c>
      <c r="B4" s="32" t="s">
        <v>11</v>
      </c>
      <c r="C4" s="34" t="s">
        <v>17</v>
      </c>
      <c r="D4" s="35" t="s">
        <v>18</v>
      </c>
      <c r="E4" s="35" t="s">
        <v>19</v>
      </c>
      <c r="F4" s="35"/>
      <c r="G4" s="46" t="s">
        <v>15</v>
      </c>
      <c r="H4" s="36"/>
      <c r="I4" s="37"/>
      <c r="J4" s="32"/>
      <c r="K4" s="73" t="s">
        <v>20</v>
      </c>
    </row>
    <row r="5" spans="1:11" ht="30" customHeight="1" x14ac:dyDescent="0.25">
      <c r="A5" s="33" t="s">
        <v>9</v>
      </c>
      <c r="B5" s="32" t="s">
        <v>11</v>
      </c>
      <c r="C5" s="34" t="s">
        <v>21</v>
      </c>
      <c r="D5" s="35" t="s">
        <v>22</v>
      </c>
      <c r="E5" s="35" t="s">
        <v>23</v>
      </c>
      <c r="F5" s="35"/>
      <c r="G5" s="46" t="s">
        <v>15</v>
      </c>
      <c r="H5" s="36"/>
      <c r="I5" s="37"/>
      <c r="J5" s="32"/>
      <c r="K5" s="74" t="s">
        <v>24</v>
      </c>
    </row>
    <row r="6" spans="1:11" ht="30" customHeight="1" x14ac:dyDescent="0.25">
      <c r="A6" s="33" t="s">
        <v>9</v>
      </c>
      <c r="B6" s="32" t="s">
        <v>25</v>
      </c>
      <c r="C6" s="34" t="s">
        <v>21</v>
      </c>
      <c r="D6" s="35" t="s">
        <v>26</v>
      </c>
      <c r="E6" s="35" t="s">
        <v>27</v>
      </c>
      <c r="F6" s="35"/>
      <c r="G6" s="46" t="s">
        <v>15</v>
      </c>
      <c r="H6" s="36"/>
      <c r="I6" s="37"/>
      <c r="J6" s="32"/>
      <c r="K6" s="75" t="s">
        <v>28</v>
      </c>
    </row>
    <row r="7" spans="1:11" ht="16.5" customHeight="1" x14ac:dyDescent="0.25">
      <c r="A7" s="33" t="s">
        <v>9</v>
      </c>
      <c r="B7" s="32" t="s">
        <v>29</v>
      </c>
      <c r="C7" s="34" t="s">
        <v>21</v>
      </c>
      <c r="D7" s="35" t="s">
        <v>30</v>
      </c>
      <c r="E7" s="35" t="s">
        <v>31</v>
      </c>
      <c r="F7" s="35"/>
      <c r="G7" s="46" t="s">
        <v>15</v>
      </c>
      <c r="H7" s="36" t="s">
        <v>16</v>
      </c>
      <c r="I7" s="37">
        <v>1500</v>
      </c>
      <c r="J7" s="32"/>
      <c r="K7" s="76" t="s">
        <v>32</v>
      </c>
    </row>
    <row r="8" spans="1:11" ht="30" customHeight="1" x14ac:dyDescent="0.25">
      <c r="A8" s="33" t="s">
        <v>9</v>
      </c>
      <c r="B8" s="32" t="s">
        <v>11</v>
      </c>
      <c r="C8" s="34" t="s">
        <v>33</v>
      </c>
      <c r="D8" s="35" t="s">
        <v>34</v>
      </c>
      <c r="E8" s="35" t="s">
        <v>35</v>
      </c>
      <c r="F8" s="35"/>
      <c r="G8" s="46" t="s">
        <v>15</v>
      </c>
      <c r="H8" s="36"/>
      <c r="I8" s="37"/>
      <c r="J8" s="32"/>
      <c r="K8" s="77" t="s">
        <v>36</v>
      </c>
    </row>
    <row r="9" spans="1:11" ht="16.5" customHeight="1" x14ac:dyDescent="0.25">
      <c r="A9" s="33" t="s">
        <v>9</v>
      </c>
      <c r="B9" s="32" t="s">
        <v>11</v>
      </c>
      <c r="C9" s="34" t="s">
        <v>33</v>
      </c>
      <c r="D9" s="35" t="s">
        <v>37</v>
      </c>
      <c r="E9" s="35" t="s">
        <v>38</v>
      </c>
      <c r="F9" s="35"/>
      <c r="G9" s="46" t="s">
        <v>15</v>
      </c>
      <c r="H9" s="36"/>
      <c r="I9" s="37"/>
      <c r="J9" s="32"/>
      <c r="K9" s="78" t="s">
        <v>39</v>
      </c>
    </row>
    <row r="10" spans="1:11" ht="30" customHeight="1" x14ac:dyDescent="0.25">
      <c r="A10" s="33" t="s">
        <v>9</v>
      </c>
      <c r="B10" s="32" t="s">
        <v>25</v>
      </c>
      <c r="C10" s="34" t="s">
        <v>40</v>
      </c>
      <c r="D10" s="35" t="s">
        <v>41</v>
      </c>
      <c r="E10" s="35" t="s">
        <v>42</v>
      </c>
      <c r="F10" s="35"/>
      <c r="G10" s="46" t="s">
        <v>15</v>
      </c>
      <c r="H10" s="36"/>
      <c r="I10" s="37"/>
      <c r="J10" s="32"/>
      <c r="K10" s="79" t="s">
        <v>43</v>
      </c>
    </row>
    <row r="11" spans="1:11" ht="16.5" customHeight="1" x14ac:dyDescent="0.25">
      <c r="A11" s="33" t="s">
        <v>9</v>
      </c>
      <c r="B11" s="32" t="s">
        <v>25</v>
      </c>
      <c r="C11" s="34" t="s">
        <v>44</v>
      </c>
      <c r="D11" s="35" t="s">
        <v>45</v>
      </c>
      <c r="E11" s="35" t="s">
        <v>46</v>
      </c>
      <c r="F11" s="35"/>
      <c r="G11" s="46" t="s">
        <v>15</v>
      </c>
      <c r="H11" s="36"/>
      <c r="I11" s="37"/>
      <c r="J11" s="32"/>
      <c r="K11" s="80" t="s">
        <v>47</v>
      </c>
    </row>
    <row r="12" spans="1:11" ht="30" customHeight="1" x14ac:dyDescent="0.25">
      <c r="A12" s="33" t="s">
        <v>9</v>
      </c>
      <c r="B12" s="32" t="s">
        <v>25</v>
      </c>
      <c r="C12" s="34" t="s">
        <v>44</v>
      </c>
      <c r="D12" s="35" t="s">
        <v>48</v>
      </c>
      <c r="E12" s="35" t="s">
        <v>49</v>
      </c>
      <c r="F12" s="35"/>
      <c r="G12" s="46" t="s">
        <v>15</v>
      </c>
      <c r="H12" s="36"/>
      <c r="I12" s="37"/>
      <c r="J12" s="32"/>
      <c r="K12" s="81" t="s">
        <v>50</v>
      </c>
    </row>
    <row r="13" spans="1:11" x14ac:dyDescent="0.25">
      <c r="A13" s="84" t="s">
        <v>51</v>
      </c>
      <c r="B13" s="83"/>
      <c r="C13" s="83"/>
      <c r="D13" s="83"/>
      <c r="E13" s="83"/>
      <c r="F13" s="83"/>
      <c r="G13" s="83"/>
      <c r="H13" s="31"/>
      <c r="I13" s="38"/>
      <c r="J13" s="32"/>
      <c r="K13" s="32"/>
    </row>
    <row r="14" spans="1:11" ht="16.5" customHeight="1" x14ac:dyDescent="0.25">
      <c r="A14" s="33" t="s">
        <v>51</v>
      </c>
      <c r="B14" s="32" t="s">
        <v>52</v>
      </c>
      <c r="C14" s="34" t="s">
        <v>53</v>
      </c>
      <c r="D14" s="35" t="s">
        <v>54</v>
      </c>
      <c r="E14" s="35" t="s">
        <v>55</v>
      </c>
      <c r="F14" s="35"/>
      <c r="G14" s="46" t="s">
        <v>15</v>
      </c>
      <c r="H14" s="36" t="s">
        <v>20</v>
      </c>
      <c r="I14" s="37">
        <v>150</v>
      </c>
      <c r="J14" s="32"/>
      <c r="K14" s="32"/>
    </row>
    <row r="15" spans="1:11" ht="30" customHeight="1" x14ac:dyDescent="0.25">
      <c r="A15" s="33" t="s">
        <v>51</v>
      </c>
      <c r="B15" s="32" t="s">
        <v>52</v>
      </c>
      <c r="C15" s="34" t="s">
        <v>53</v>
      </c>
      <c r="D15" s="35" t="s">
        <v>56</v>
      </c>
      <c r="E15" s="35" t="s">
        <v>57</v>
      </c>
      <c r="F15" s="35"/>
      <c r="G15" s="46" t="s">
        <v>15</v>
      </c>
      <c r="H15" s="36"/>
      <c r="I15" s="37"/>
      <c r="J15" s="32"/>
      <c r="K15" s="32"/>
    </row>
    <row r="16" spans="1:11" ht="16.5" customHeight="1" x14ac:dyDescent="0.25">
      <c r="A16" s="33" t="s">
        <v>51</v>
      </c>
      <c r="B16" s="32" t="s">
        <v>52</v>
      </c>
      <c r="C16" s="34" t="s">
        <v>53</v>
      </c>
      <c r="D16" s="35" t="s">
        <v>58</v>
      </c>
      <c r="E16" s="35" t="s">
        <v>59</v>
      </c>
      <c r="F16" s="35"/>
      <c r="G16" s="46" t="s">
        <v>15</v>
      </c>
      <c r="H16" s="36"/>
      <c r="I16" s="37"/>
      <c r="J16" s="32"/>
      <c r="K16" s="32"/>
    </row>
    <row r="17" spans="1:11" ht="16.5" customHeight="1" x14ac:dyDescent="0.25">
      <c r="A17" s="33" t="s">
        <v>51</v>
      </c>
      <c r="B17" s="32" t="s">
        <v>25</v>
      </c>
      <c r="C17" s="34" t="s">
        <v>60</v>
      </c>
      <c r="D17" s="35" t="s">
        <v>61</v>
      </c>
      <c r="E17" s="35" t="s">
        <v>62</v>
      </c>
      <c r="F17" s="35"/>
      <c r="G17" s="46" t="s">
        <v>15</v>
      </c>
      <c r="H17" s="36"/>
      <c r="I17" s="37"/>
      <c r="J17" s="32"/>
      <c r="K17" s="32"/>
    </row>
    <row r="18" spans="1:11" ht="16.5" customHeight="1" x14ac:dyDescent="0.25">
      <c r="A18" s="33" t="s">
        <v>51</v>
      </c>
      <c r="B18" s="32" t="s">
        <v>52</v>
      </c>
      <c r="C18" s="34" t="s">
        <v>60</v>
      </c>
      <c r="D18" s="35" t="s">
        <v>63</v>
      </c>
      <c r="E18" s="35" t="s">
        <v>64</v>
      </c>
      <c r="F18" s="35"/>
      <c r="G18" s="46" t="s">
        <v>15</v>
      </c>
      <c r="H18" s="36"/>
      <c r="I18" s="37"/>
      <c r="J18" s="32"/>
      <c r="K18" s="32"/>
    </row>
    <row r="19" spans="1:11" ht="30" customHeight="1" x14ac:dyDescent="0.25">
      <c r="A19" s="33" t="s">
        <v>51</v>
      </c>
      <c r="B19" s="32" t="s">
        <v>52</v>
      </c>
      <c r="C19" s="34" t="s">
        <v>60</v>
      </c>
      <c r="D19" s="35" t="s">
        <v>65</v>
      </c>
      <c r="E19" s="35" t="s">
        <v>66</v>
      </c>
      <c r="F19" s="35"/>
      <c r="G19" s="46" t="s">
        <v>15</v>
      </c>
      <c r="H19" s="36"/>
      <c r="I19" s="37"/>
      <c r="J19" s="32"/>
      <c r="K19" s="32"/>
    </row>
    <row r="20" spans="1:11" ht="16.5" customHeight="1" x14ac:dyDescent="0.25">
      <c r="A20" s="33" t="s">
        <v>51</v>
      </c>
      <c r="B20" s="32" t="s">
        <v>52</v>
      </c>
      <c r="C20" s="34" t="s">
        <v>60</v>
      </c>
      <c r="D20" s="35" t="s">
        <v>67</v>
      </c>
      <c r="E20" s="35" t="s">
        <v>68</v>
      </c>
      <c r="F20" s="35"/>
      <c r="G20" s="46" t="s">
        <v>15</v>
      </c>
      <c r="H20" s="36"/>
      <c r="I20" s="37"/>
      <c r="J20" s="32"/>
      <c r="K20" s="32"/>
    </row>
    <row r="21" spans="1:11" ht="30" customHeight="1" x14ac:dyDescent="0.25">
      <c r="A21" s="33" t="s">
        <v>51</v>
      </c>
      <c r="B21" s="32" t="s">
        <v>52</v>
      </c>
      <c r="C21" s="34" t="s">
        <v>69</v>
      </c>
      <c r="D21" s="35" t="s">
        <v>70</v>
      </c>
      <c r="E21" s="35" t="s">
        <v>71</v>
      </c>
      <c r="F21" s="35"/>
      <c r="G21" s="46" t="s">
        <v>15</v>
      </c>
      <c r="H21" s="36"/>
      <c r="I21" s="37"/>
      <c r="J21" s="32"/>
      <c r="K21" s="32"/>
    </row>
    <row r="22" spans="1:11" ht="16.5" customHeight="1" x14ac:dyDescent="0.25">
      <c r="A22" s="33" t="s">
        <v>51</v>
      </c>
      <c r="B22" s="32" t="s">
        <v>52</v>
      </c>
      <c r="C22" s="34" t="s">
        <v>69</v>
      </c>
      <c r="D22" s="35" t="s">
        <v>72</v>
      </c>
      <c r="E22" s="35" t="s">
        <v>73</v>
      </c>
      <c r="F22" s="35"/>
      <c r="G22" s="46" t="s">
        <v>15</v>
      </c>
      <c r="H22" s="36"/>
      <c r="I22" s="37"/>
      <c r="J22" s="32"/>
      <c r="K22" s="32"/>
    </row>
    <row r="23" spans="1:11" ht="30" customHeight="1" x14ac:dyDescent="0.25">
      <c r="A23" s="33" t="s">
        <v>51</v>
      </c>
      <c r="B23" s="32" t="s">
        <v>52</v>
      </c>
      <c r="C23" s="34" t="s">
        <v>69</v>
      </c>
      <c r="D23" s="35" t="s">
        <v>74</v>
      </c>
      <c r="E23" s="35" t="s">
        <v>75</v>
      </c>
      <c r="F23" s="35"/>
      <c r="G23" s="46" t="s">
        <v>15</v>
      </c>
      <c r="H23" s="36"/>
      <c r="I23" s="37"/>
      <c r="J23" s="32"/>
      <c r="K23" s="32"/>
    </row>
    <row r="24" spans="1:11" x14ac:dyDescent="0.25">
      <c r="A24" s="87" t="s">
        <v>76</v>
      </c>
      <c r="B24" s="83"/>
      <c r="C24" s="83"/>
      <c r="D24" s="83"/>
      <c r="E24" s="83"/>
      <c r="F24" s="83"/>
      <c r="G24" s="83"/>
      <c r="H24" s="31"/>
      <c r="I24" s="38"/>
      <c r="J24" s="32"/>
      <c r="K24" s="32"/>
    </row>
    <row r="25" spans="1:11" ht="30" customHeight="1" x14ac:dyDescent="0.25">
      <c r="A25" s="33" t="s">
        <v>76</v>
      </c>
      <c r="B25" s="32" t="s">
        <v>77</v>
      </c>
      <c r="C25" s="34" t="s">
        <v>78</v>
      </c>
      <c r="D25" s="35" t="s">
        <v>79</v>
      </c>
      <c r="E25" s="35" t="s">
        <v>80</v>
      </c>
      <c r="F25" s="35"/>
      <c r="G25" s="46" t="s">
        <v>15</v>
      </c>
      <c r="H25" s="36"/>
      <c r="I25" s="37"/>
      <c r="J25" s="32"/>
      <c r="K25" s="32"/>
    </row>
    <row r="26" spans="1:11" ht="30" customHeight="1" x14ac:dyDescent="0.25">
      <c r="A26" s="33" t="s">
        <v>76</v>
      </c>
      <c r="B26" s="32" t="s">
        <v>77</v>
      </c>
      <c r="C26" s="34" t="s">
        <v>78</v>
      </c>
      <c r="D26" s="35" t="s">
        <v>81</v>
      </c>
      <c r="E26" s="35" t="s">
        <v>82</v>
      </c>
      <c r="F26" s="35"/>
      <c r="G26" s="46" t="s">
        <v>15</v>
      </c>
      <c r="H26" s="36"/>
      <c r="I26" s="37"/>
      <c r="J26" s="32"/>
      <c r="K26" s="32"/>
    </row>
    <row r="27" spans="1:11" ht="30" customHeight="1" x14ac:dyDescent="0.25">
      <c r="A27" s="33" t="s">
        <v>76</v>
      </c>
      <c r="B27" s="32" t="s">
        <v>77</v>
      </c>
      <c r="C27" s="34" t="s">
        <v>78</v>
      </c>
      <c r="D27" s="35" t="s">
        <v>83</v>
      </c>
      <c r="E27" s="35" t="s">
        <v>84</v>
      </c>
      <c r="F27" s="35"/>
      <c r="G27" s="46" t="s">
        <v>15</v>
      </c>
      <c r="H27" s="36"/>
      <c r="I27" s="37"/>
      <c r="J27" s="32"/>
      <c r="K27" s="32"/>
    </row>
    <row r="28" spans="1:11" ht="30" customHeight="1" x14ac:dyDescent="0.25">
      <c r="A28" s="33" t="s">
        <v>76</v>
      </c>
      <c r="B28" s="32" t="s">
        <v>77</v>
      </c>
      <c r="C28" s="34" t="s">
        <v>78</v>
      </c>
      <c r="D28" s="35" t="s">
        <v>85</v>
      </c>
      <c r="E28" s="35" t="s">
        <v>86</v>
      </c>
      <c r="F28" s="35"/>
      <c r="G28" s="46" t="s">
        <v>15</v>
      </c>
      <c r="H28" s="36"/>
      <c r="I28" s="37"/>
      <c r="J28" s="32"/>
      <c r="K28" s="32"/>
    </row>
    <row r="29" spans="1:11" ht="30" customHeight="1" x14ac:dyDescent="0.25">
      <c r="A29" s="33" t="s">
        <v>76</v>
      </c>
      <c r="B29" s="32" t="s">
        <v>77</v>
      </c>
      <c r="C29" s="34" t="s">
        <v>78</v>
      </c>
      <c r="D29" s="35" t="s">
        <v>87</v>
      </c>
      <c r="E29" s="35" t="s">
        <v>88</v>
      </c>
      <c r="F29" s="35"/>
      <c r="G29" s="46" t="s">
        <v>15</v>
      </c>
      <c r="H29" s="36"/>
      <c r="I29" s="37"/>
      <c r="J29" s="32"/>
      <c r="K29" s="32"/>
    </row>
    <row r="30" spans="1:11" ht="30" customHeight="1" x14ac:dyDescent="0.25">
      <c r="A30" s="33" t="s">
        <v>76</v>
      </c>
      <c r="B30" s="32" t="s">
        <v>77</v>
      </c>
      <c r="C30" s="34" t="s">
        <v>78</v>
      </c>
      <c r="D30" s="35" t="s">
        <v>89</v>
      </c>
      <c r="E30" s="35" t="s">
        <v>90</v>
      </c>
      <c r="F30" s="35"/>
      <c r="G30" s="46" t="s">
        <v>15</v>
      </c>
      <c r="H30" s="36"/>
      <c r="I30" s="37"/>
      <c r="J30" s="32"/>
      <c r="K30" s="32"/>
    </row>
    <row r="31" spans="1:11" ht="30" customHeight="1" x14ac:dyDescent="0.25">
      <c r="A31" s="33" t="s">
        <v>76</v>
      </c>
      <c r="B31" s="32" t="s">
        <v>77</v>
      </c>
      <c r="C31" s="34" t="s">
        <v>91</v>
      </c>
      <c r="D31" s="35" t="s">
        <v>92</v>
      </c>
      <c r="E31" s="35" t="s">
        <v>93</v>
      </c>
      <c r="F31" s="35"/>
      <c r="G31" s="46" t="s">
        <v>15</v>
      </c>
      <c r="H31" s="36"/>
      <c r="I31" s="37"/>
      <c r="J31" s="32"/>
      <c r="K31" s="32"/>
    </row>
    <row r="32" spans="1:11" ht="30" customHeight="1" x14ac:dyDescent="0.25">
      <c r="A32" s="33" t="s">
        <v>76</v>
      </c>
      <c r="B32" s="32" t="s">
        <v>77</v>
      </c>
      <c r="C32" s="34" t="s">
        <v>91</v>
      </c>
      <c r="D32" s="35" t="s">
        <v>94</v>
      </c>
      <c r="E32" s="35" t="s">
        <v>95</v>
      </c>
      <c r="F32" s="35"/>
      <c r="G32" s="46" t="s">
        <v>15</v>
      </c>
      <c r="H32" s="36"/>
      <c r="I32" s="37"/>
      <c r="J32" s="32"/>
      <c r="K32" s="32"/>
    </row>
    <row r="33" spans="1:11" ht="45" customHeight="1" x14ac:dyDescent="0.25">
      <c r="A33" s="33" t="s">
        <v>76</v>
      </c>
      <c r="B33" s="32" t="s">
        <v>77</v>
      </c>
      <c r="C33" s="34" t="s">
        <v>91</v>
      </c>
      <c r="D33" s="35" t="s">
        <v>96</v>
      </c>
      <c r="E33" s="35" t="s">
        <v>97</v>
      </c>
      <c r="F33" s="35"/>
      <c r="G33" s="46" t="s">
        <v>15</v>
      </c>
      <c r="H33" s="36"/>
      <c r="I33" s="37"/>
      <c r="J33" s="32"/>
      <c r="K33" s="32"/>
    </row>
    <row r="34" spans="1:11" ht="45" customHeight="1" x14ac:dyDescent="0.25">
      <c r="A34" s="33" t="s">
        <v>76</v>
      </c>
      <c r="B34" s="32" t="s">
        <v>77</v>
      </c>
      <c r="C34" s="34" t="s">
        <v>98</v>
      </c>
      <c r="D34" s="35" t="s">
        <v>99</v>
      </c>
      <c r="E34" s="35" t="s">
        <v>100</v>
      </c>
      <c r="F34" s="35"/>
      <c r="G34" s="46" t="s">
        <v>15</v>
      </c>
      <c r="H34" s="36"/>
      <c r="I34" s="37"/>
      <c r="J34" s="32"/>
      <c r="K34" s="32"/>
    </row>
    <row r="35" spans="1:11" ht="30" customHeight="1" x14ac:dyDescent="0.25">
      <c r="A35" s="33" t="s">
        <v>76</v>
      </c>
      <c r="B35" s="32" t="s">
        <v>25</v>
      </c>
      <c r="C35" s="34" t="s">
        <v>91</v>
      </c>
      <c r="D35" s="35" t="s">
        <v>101</v>
      </c>
      <c r="E35" s="35" t="s">
        <v>102</v>
      </c>
      <c r="F35" s="35"/>
      <c r="G35" s="46" t="s">
        <v>15</v>
      </c>
      <c r="H35" s="36"/>
      <c r="I35" s="37"/>
      <c r="J35" s="32"/>
      <c r="K35" s="32"/>
    </row>
    <row r="36" spans="1:11" x14ac:dyDescent="0.25">
      <c r="A36" s="82" t="s">
        <v>103</v>
      </c>
      <c r="B36" s="83"/>
      <c r="C36" s="83"/>
      <c r="D36" s="83"/>
      <c r="E36" s="83"/>
      <c r="F36" s="83"/>
      <c r="G36" s="83"/>
      <c r="H36" s="31"/>
      <c r="I36" s="38"/>
      <c r="J36" s="32"/>
      <c r="K36" s="32"/>
    </row>
    <row r="37" spans="1:11" ht="45" customHeight="1" x14ac:dyDescent="0.25">
      <c r="A37" s="33" t="s">
        <v>103</v>
      </c>
      <c r="B37" s="32" t="s">
        <v>104</v>
      </c>
      <c r="C37" s="34" t="s">
        <v>105</v>
      </c>
      <c r="D37" s="35" t="s">
        <v>106</v>
      </c>
      <c r="E37" s="35" t="s">
        <v>107</v>
      </c>
      <c r="F37" s="35"/>
      <c r="G37" s="46" t="s">
        <v>15</v>
      </c>
      <c r="H37" s="36"/>
      <c r="I37" s="37"/>
      <c r="J37" s="32"/>
      <c r="K37" s="32"/>
    </row>
    <row r="38" spans="1:11" ht="30" customHeight="1" x14ac:dyDescent="0.25">
      <c r="A38" s="33" t="s">
        <v>103</v>
      </c>
      <c r="B38" s="32" t="s">
        <v>104</v>
      </c>
      <c r="C38" s="34" t="s">
        <v>108</v>
      </c>
      <c r="D38" s="35" t="s">
        <v>109</v>
      </c>
      <c r="E38" s="35" t="s">
        <v>110</v>
      </c>
      <c r="F38" s="35"/>
      <c r="G38" s="46" t="s">
        <v>15</v>
      </c>
      <c r="H38" s="36"/>
      <c r="I38" s="37"/>
      <c r="J38" s="32"/>
      <c r="K38" s="32"/>
    </row>
    <row r="39" spans="1:11" ht="30" customHeight="1" x14ac:dyDescent="0.25">
      <c r="A39" s="33" t="s">
        <v>103</v>
      </c>
      <c r="B39" s="32" t="s">
        <v>104</v>
      </c>
      <c r="C39" s="34" t="s">
        <v>108</v>
      </c>
      <c r="D39" s="35" t="s">
        <v>111</v>
      </c>
      <c r="E39" s="35" t="s">
        <v>112</v>
      </c>
      <c r="F39" s="35"/>
      <c r="G39" s="46" t="s">
        <v>15</v>
      </c>
      <c r="H39" s="36"/>
      <c r="I39" s="37"/>
      <c r="J39" s="32"/>
      <c r="K39" s="32"/>
    </row>
    <row r="40" spans="1:11" ht="30" customHeight="1" x14ac:dyDescent="0.25">
      <c r="A40" s="33" t="s">
        <v>103</v>
      </c>
      <c r="B40" s="32" t="s">
        <v>104</v>
      </c>
      <c r="C40" s="34" t="s">
        <v>108</v>
      </c>
      <c r="D40" s="35" t="s">
        <v>113</v>
      </c>
      <c r="E40" s="35" t="s">
        <v>114</v>
      </c>
      <c r="F40" s="35"/>
      <c r="G40" s="46" t="s">
        <v>15</v>
      </c>
      <c r="H40" s="36"/>
      <c r="I40" s="37"/>
      <c r="J40" s="32"/>
      <c r="K40" s="32"/>
    </row>
    <row r="41" spans="1:11" ht="30" customHeight="1" x14ac:dyDescent="0.25">
      <c r="A41" s="33" t="s">
        <v>103</v>
      </c>
      <c r="B41" s="32" t="s">
        <v>104</v>
      </c>
      <c r="C41" s="34" t="s">
        <v>115</v>
      </c>
      <c r="D41" s="35" t="s">
        <v>116</v>
      </c>
      <c r="E41" s="35" t="s">
        <v>117</v>
      </c>
      <c r="F41" s="35"/>
      <c r="G41" s="46" t="s">
        <v>15</v>
      </c>
      <c r="H41" s="36"/>
      <c r="I41" s="37"/>
      <c r="J41" s="32"/>
      <c r="K41" s="32"/>
    </row>
    <row r="42" spans="1:11" ht="30" customHeight="1" x14ac:dyDescent="0.25">
      <c r="A42" s="33" t="s">
        <v>103</v>
      </c>
      <c r="B42" s="32" t="s">
        <v>11</v>
      </c>
      <c r="C42" s="34" t="s">
        <v>115</v>
      </c>
      <c r="D42" s="35" t="s">
        <v>118</v>
      </c>
      <c r="E42" s="35" t="s">
        <v>119</v>
      </c>
      <c r="F42" s="35"/>
      <c r="G42" s="46" t="s">
        <v>15</v>
      </c>
      <c r="H42" s="36"/>
      <c r="I42" s="37"/>
      <c r="J42" s="32"/>
      <c r="K42" s="32"/>
    </row>
    <row r="43" spans="1:11" ht="45" customHeight="1" x14ac:dyDescent="0.25">
      <c r="A43" s="33" t="s">
        <v>103</v>
      </c>
      <c r="B43" s="32" t="s">
        <v>104</v>
      </c>
      <c r="C43" s="34" t="s">
        <v>115</v>
      </c>
      <c r="D43" s="35" t="s">
        <v>120</v>
      </c>
      <c r="E43" s="35" t="s">
        <v>121</v>
      </c>
      <c r="F43" s="35"/>
      <c r="G43" s="46" t="s">
        <v>15</v>
      </c>
      <c r="H43" s="36"/>
      <c r="I43" s="37"/>
      <c r="J43" s="32"/>
      <c r="K43" s="32"/>
    </row>
    <row r="44" spans="1:11" ht="30" customHeight="1" x14ac:dyDescent="0.25">
      <c r="A44" s="33" t="s">
        <v>103</v>
      </c>
      <c r="B44" s="32" t="s">
        <v>104</v>
      </c>
      <c r="C44" s="34" t="s">
        <v>115</v>
      </c>
      <c r="D44" s="35" t="s">
        <v>122</v>
      </c>
      <c r="E44" s="35" t="s">
        <v>123</v>
      </c>
      <c r="F44" s="35"/>
      <c r="G44" s="46" t="s">
        <v>15</v>
      </c>
      <c r="H44" s="36"/>
      <c r="I44" s="37"/>
      <c r="J44" s="32"/>
      <c r="K44" s="32"/>
    </row>
    <row r="45" spans="1:11" ht="30" customHeight="1" x14ac:dyDescent="0.25">
      <c r="A45" s="33" t="s">
        <v>103</v>
      </c>
      <c r="B45" s="32" t="s">
        <v>104</v>
      </c>
      <c r="C45" s="34" t="s">
        <v>98</v>
      </c>
      <c r="D45" s="35" t="s">
        <v>124</v>
      </c>
      <c r="E45" s="35" t="s">
        <v>125</v>
      </c>
      <c r="F45" s="35"/>
      <c r="G45" s="46" t="s">
        <v>15</v>
      </c>
      <c r="H45" s="36"/>
      <c r="I45" s="37"/>
      <c r="J45" s="32"/>
      <c r="K45" s="32"/>
    </row>
    <row r="46" spans="1:11" ht="30" customHeight="1" x14ac:dyDescent="0.25">
      <c r="A46" s="33" t="s">
        <v>103</v>
      </c>
      <c r="B46" s="32" t="s">
        <v>104</v>
      </c>
      <c r="C46" s="34" t="s">
        <v>98</v>
      </c>
      <c r="D46" s="35" t="s">
        <v>126</v>
      </c>
      <c r="E46" s="35" t="s">
        <v>127</v>
      </c>
      <c r="F46" s="35"/>
      <c r="G46" s="46" t="s">
        <v>15</v>
      </c>
      <c r="H46" s="36"/>
      <c r="I46" s="37"/>
      <c r="J46" s="32"/>
      <c r="K46" s="32"/>
    </row>
    <row r="47" spans="1:11" ht="30" customHeight="1" x14ac:dyDescent="0.25">
      <c r="A47" s="33" t="s">
        <v>103</v>
      </c>
      <c r="B47" s="32" t="s">
        <v>104</v>
      </c>
      <c r="C47" s="34" t="s">
        <v>98</v>
      </c>
      <c r="D47" s="35" t="s">
        <v>128</v>
      </c>
      <c r="E47" s="35" t="s">
        <v>129</v>
      </c>
      <c r="F47" s="35"/>
      <c r="G47" s="46" t="s">
        <v>15</v>
      </c>
      <c r="H47" s="36"/>
      <c r="I47" s="37"/>
      <c r="J47" s="32"/>
      <c r="K47" s="32"/>
    </row>
    <row r="48" spans="1:11" ht="60" customHeight="1" x14ac:dyDescent="0.25">
      <c r="A48" s="33" t="s">
        <v>103</v>
      </c>
      <c r="B48" s="32" t="s">
        <v>104</v>
      </c>
      <c r="C48" s="34" t="s">
        <v>98</v>
      </c>
      <c r="D48" s="35" t="s">
        <v>130</v>
      </c>
      <c r="E48" s="35" t="s">
        <v>131</v>
      </c>
      <c r="F48" s="35"/>
      <c r="G48" s="46" t="s">
        <v>15</v>
      </c>
      <c r="H48" s="36"/>
      <c r="I48" s="37"/>
      <c r="J48" s="32"/>
      <c r="K48" s="32"/>
    </row>
    <row r="49" spans="1:11" ht="30" customHeight="1" x14ac:dyDescent="0.25">
      <c r="A49" s="33" t="s">
        <v>103</v>
      </c>
      <c r="B49" s="32" t="s">
        <v>104</v>
      </c>
      <c r="C49" s="34" t="s">
        <v>98</v>
      </c>
      <c r="D49" s="35" t="s">
        <v>132</v>
      </c>
      <c r="E49" s="35" t="s">
        <v>133</v>
      </c>
      <c r="F49" s="35"/>
      <c r="G49" s="46" t="s">
        <v>15</v>
      </c>
      <c r="H49" s="36"/>
      <c r="I49" s="37"/>
      <c r="J49" s="32"/>
      <c r="K49" s="32"/>
    </row>
    <row r="50" spans="1:11" ht="45" customHeight="1" x14ac:dyDescent="0.25">
      <c r="A50" s="33" t="s">
        <v>103</v>
      </c>
      <c r="B50" s="32" t="s">
        <v>104</v>
      </c>
      <c r="C50" s="34" t="s">
        <v>134</v>
      </c>
      <c r="D50" s="35" t="s">
        <v>135</v>
      </c>
      <c r="E50" s="35" t="s">
        <v>136</v>
      </c>
      <c r="F50" s="35"/>
      <c r="G50" s="46" t="s">
        <v>15</v>
      </c>
      <c r="H50" s="36"/>
      <c r="I50" s="37"/>
      <c r="J50" s="32"/>
      <c r="K50" s="32"/>
    </row>
    <row r="51" spans="1:11" ht="30" customHeight="1" x14ac:dyDescent="0.25">
      <c r="A51" s="33" t="s">
        <v>103</v>
      </c>
      <c r="B51" s="32" t="s">
        <v>104</v>
      </c>
      <c r="C51" s="34" t="s">
        <v>134</v>
      </c>
      <c r="D51" s="35" t="s">
        <v>137</v>
      </c>
      <c r="E51" s="35" t="s">
        <v>138</v>
      </c>
      <c r="F51" s="35"/>
      <c r="G51" s="46" t="s">
        <v>15</v>
      </c>
      <c r="H51" s="36"/>
      <c r="I51" s="37"/>
      <c r="J51" s="32"/>
      <c r="K51" s="32"/>
    </row>
    <row r="52" spans="1:11" ht="30" customHeight="1" x14ac:dyDescent="0.25">
      <c r="A52" s="33" t="s">
        <v>103</v>
      </c>
      <c r="B52" s="32" t="s">
        <v>104</v>
      </c>
      <c r="C52" s="34" t="s">
        <v>134</v>
      </c>
      <c r="D52" s="35" t="s">
        <v>139</v>
      </c>
      <c r="E52" s="35" t="s">
        <v>140</v>
      </c>
      <c r="F52" s="35"/>
      <c r="G52" s="46" t="s">
        <v>15</v>
      </c>
      <c r="H52" s="36"/>
      <c r="I52" s="37"/>
      <c r="J52" s="32"/>
      <c r="K52" s="32"/>
    </row>
    <row r="53" spans="1:11" ht="30" customHeight="1" x14ac:dyDescent="0.25">
      <c r="A53" s="33" t="s">
        <v>103</v>
      </c>
      <c r="B53" s="32" t="s">
        <v>104</v>
      </c>
      <c r="C53" s="34" t="s">
        <v>134</v>
      </c>
      <c r="D53" s="35" t="s">
        <v>141</v>
      </c>
      <c r="E53" s="35" t="s">
        <v>142</v>
      </c>
      <c r="F53" s="35"/>
      <c r="G53" s="46" t="s">
        <v>15</v>
      </c>
      <c r="H53" s="36"/>
      <c r="I53" s="37"/>
      <c r="J53" s="32"/>
      <c r="K53" s="32"/>
    </row>
    <row r="54" spans="1:11" ht="30" customHeight="1" x14ac:dyDescent="0.25">
      <c r="A54" s="33" t="s">
        <v>103</v>
      </c>
      <c r="B54" s="32" t="s">
        <v>104</v>
      </c>
      <c r="C54" s="33" t="s">
        <v>103</v>
      </c>
      <c r="D54" s="35" t="s">
        <v>143</v>
      </c>
      <c r="E54" s="35" t="s">
        <v>144</v>
      </c>
      <c r="F54" s="35"/>
      <c r="G54" s="46" t="s">
        <v>15</v>
      </c>
      <c r="H54" s="36"/>
      <c r="I54" s="37"/>
      <c r="J54" s="32"/>
      <c r="K54" s="32"/>
    </row>
    <row r="55" spans="1:11" x14ac:dyDescent="0.25">
      <c r="A55" s="86" t="s">
        <v>145</v>
      </c>
      <c r="B55" s="83"/>
      <c r="C55" s="83"/>
      <c r="D55" s="83"/>
      <c r="E55" s="83"/>
      <c r="F55" s="83"/>
      <c r="G55" s="83"/>
      <c r="H55" s="31"/>
      <c r="I55" s="38"/>
      <c r="J55" s="32"/>
      <c r="K55" s="32"/>
    </row>
    <row r="56" spans="1:11" ht="30" customHeight="1" x14ac:dyDescent="0.25">
      <c r="A56" s="33" t="s">
        <v>145</v>
      </c>
      <c r="B56" s="32" t="s">
        <v>146</v>
      </c>
      <c r="C56" s="34" t="s">
        <v>147</v>
      </c>
      <c r="D56" s="35" t="s">
        <v>148</v>
      </c>
      <c r="E56" s="35" t="s">
        <v>149</v>
      </c>
      <c r="F56" s="35"/>
      <c r="G56" s="46" t="s">
        <v>15</v>
      </c>
      <c r="H56" s="36"/>
      <c r="I56" s="37"/>
      <c r="J56" s="32"/>
      <c r="K56" s="32"/>
    </row>
    <row r="57" spans="1:11" ht="30" customHeight="1" x14ac:dyDescent="0.25">
      <c r="A57" s="33" t="s">
        <v>145</v>
      </c>
      <c r="B57" s="32" t="s">
        <v>146</v>
      </c>
      <c r="C57" s="34" t="s">
        <v>147</v>
      </c>
      <c r="D57" s="35" t="s">
        <v>150</v>
      </c>
      <c r="E57" s="35" t="s">
        <v>151</v>
      </c>
      <c r="F57" s="35"/>
      <c r="G57" s="46" t="s">
        <v>15</v>
      </c>
      <c r="H57" s="36"/>
      <c r="I57" s="37"/>
      <c r="J57" s="32"/>
      <c r="K57" s="32"/>
    </row>
    <row r="58" spans="1:11" ht="30" customHeight="1" x14ac:dyDescent="0.25">
      <c r="A58" s="33" t="s">
        <v>145</v>
      </c>
      <c r="B58" s="32" t="s">
        <v>146</v>
      </c>
      <c r="C58" s="34" t="s">
        <v>147</v>
      </c>
      <c r="D58" s="35" t="s">
        <v>152</v>
      </c>
      <c r="E58" s="35" t="s">
        <v>153</v>
      </c>
      <c r="F58" s="35"/>
      <c r="G58" s="46" t="s">
        <v>15</v>
      </c>
      <c r="H58" s="36"/>
      <c r="I58" s="37"/>
      <c r="J58" s="32"/>
      <c r="K58" s="32"/>
    </row>
    <row r="59" spans="1:11" ht="30" customHeight="1" x14ac:dyDescent="0.25">
      <c r="A59" s="33" t="s">
        <v>145</v>
      </c>
      <c r="B59" s="32" t="s">
        <v>146</v>
      </c>
      <c r="C59" s="34" t="s">
        <v>147</v>
      </c>
      <c r="D59" s="35" t="s">
        <v>154</v>
      </c>
      <c r="E59" s="35" t="s">
        <v>155</v>
      </c>
      <c r="F59" s="35"/>
      <c r="G59" s="46" t="s">
        <v>15</v>
      </c>
      <c r="H59" s="36"/>
      <c r="I59" s="37"/>
      <c r="J59" s="32"/>
      <c r="K59" s="32"/>
    </row>
    <row r="60" spans="1:11" ht="30" customHeight="1" x14ac:dyDescent="0.25">
      <c r="A60" s="33" t="s">
        <v>145</v>
      </c>
      <c r="B60" s="32" t="s">
        <v>146</v>
      </c>
      <c r="C60" s="34" t="s">
        <v>156</v>
      </c>
      <c r="D60" s="35" t="s">
        <v>157</v>
      </c>
      <c r="E60" s="35" t="s">
        <v>158</v>
      </c>
      <c r="F60" s="35"/>
      <c r="G60" s="46" t="s">
        <v>15</v>
      </c>
      <c r="H60" s="36"/>
      <c r="I60" s="37"/>
      <c r="J60" s="32"/>
      <c r="K60" s="32"/>
    </row>
    <row r="61" spans="1:11" ht="30" customHeight="1" x14ac:dyDescent="0.25">
      <c r="A61" s="33" t="s">
        <v>145</v>
      </c>
      <c r="B61" s="32" t="s">
        <v>146</v>
      </c>
      <c r="C61" s="34" t="s">
        <v>156</v>
      </c>
      <c r="D61" s="35" t="s">
        <v>159</v>
      </c>
      <c r="E61" s="35" t="s">
        <v>160</v>
      </c>
      <c r="F61" s="35"/>
      <c r="G61" s="46" t="s">
        <v>15</v>
      </c>
      <c r="H61" s="36"/>
      <c r="I61" s="37"/>
      <c r="J61" s="32"/>
      <c r="K61" s="32"/>
    </row>
    <row r="62" spans="1:11" ht="30" customHeight="1" x14ac:dyDescent="0.25">
      <c r="A62" s="33" t="s">
        <v>145</v>
      </c>
      <c r="B62" s="32" t="s">
        <v>146</v>
      </c>
      <c r="C62" s="34" t="s">
        <v>156</v>
      </c>
      <c r="D62" s="35" t="s">
        <v>161</v>
      </c>
      <c r="E62" s="35" t="s">
        <v>162</v>
      </c>
      <c r="F62" s="35"/>
      <c r="G62" s="46" t="s">
        <v>15</v>
      </c>
      <c r="H62" s="36"/>
      <c r="I62" s="37"/>
      <c r="J62" s="32"/>
      <c r="K62" s="32"/>
    </row>
    <row r="63" spans="1:11" ht="30" customHeight="1" x14ac:dyDescent="0.25">
      <c r="A63" s="33" t="s">
        <v>145</v>
      </c>
      <c r="B63" s="32" t="s">
        <v>146</v>
      </c>
      <c r="C63" s="34" t="s">
        <v>156</v>
      </c>
      <c r="D63" s="35" t="s">
        <v>163</v>
      </c>
      <c r="E63" s="35" t="s">
        <v>164</v>
      </c>
      <c r="F63" s="35"/>
      <c r="G63" s="46" t="s">
        <v>15</v>
      </c>
      <c r="H63" s="36"/>
      <c r="I63" s="37"/>
      <c r="J63" s="32"/>
      <c r="K63" s="32"/>
    </row>
    <row r="64" spans="1:11" ht="30" customHeight="1" x14ac:dyDescent="0.25">
      <c r="A64" s="33" t="s">
        <v>145</v>
      </c>
      <c r="B64" s="32" t="s">
        <v>146</v>
      </c>
      <c r="C64" s="34" t="s">
        <v>156</v>
      </c>
      <c r="D64" s="35" t="s">
        <v>165</v>
      </c>
      <c r="E64" s="35" t="s">
        <v>166</v>
      </c>
      <c r="F64" s="35"/>
      <c r="G64" s="46" t="s">
        <v>15</v>
      </c>
      <c r="H64" s="36"/>
      <c r="I64" s="37"/>
      <c r="J64" s="32"/>
      <c r="K64" s="32"/>
    </row>
    <row r="65" spans="1:11" ht="30" customHeight="1" x14ac:dyDescent="0.25">
      <c r="A65" s="33" t="s">
        <v>145</v>
      </c>
      <c r="B65" s="32" t="s">
        <v>146</v>
      </c>
      <c r="C65" s="34" t="s">
        <v>156</v>
      </c>
      <c r="D65" s="35" t="s">
        <v>167</v>
      </c>
      <c r="E65" s="35" t="s">
        <v>168</v>
      </c>
      <c r="F65" s="35"/>
      <c r="G65" s="46" t="s">
        <v>15</v>
      </c>
      <c r="H65" s="36"/>
      <c r="I65" s="37"/>
      <c r="J65" s="32"/>
      <c r="K65" s="32"/>
    </row>
    <row r="66" spans="1:11" ht="30" customHeight="1" x14ac:dyDescent="0.25">
      <c r="A66" s="33" t="s">
        <v>145</v>
      </c>
      <c r="B66" s="32" t="s">
        <v>146</v>
      </c>
      <c r="C66" s="34" t="s">
        <v>156</v>
      </c>
      <c r="D66" s="35" t="s">
        <v>169</v>
      </c>
      <c r="E66" s="35" t="s">
        <v>170</v>
      </c>
      <c r="F66" s="35"/>
      <c r="G66" s="46" t="s">
        <v>15</v>
      </c>
      <c r="H66" s="36"/>
      <c r="I66" s="37"/>
      <c r="J66" s="32"/>
      <c r="K66" s="32"/>
    </row>
    <row r="67" spans="1:11" ht="30" customHeight="1" x14ac:dyDescent="0.25">
      <c r="A67" s="33" t="s">
        <v>145</v>
      </c>
      <c r="B67" s="32" t="s">
        <v>146</v>
      </c>
      <c r="C67" s="34" t="s">
        <v>156</v>
      </c>
      <c r="D67" s="35" t="s">
        <v>171</v>
      </c>
      <c r="E67" s="35" t="s">
        <v>172</v>
      </c>
      <c r="F67" s="35"/>
      <c r="G67" s="46" t="s">
        <v>15</v>
      </c>
      <c r="H67" s="36"/>
      <c r="I67" s="37"/>
      <c r="J67" s="32"/>
      <c r="K67" s="32"/>
    </row>
    <row r="68" spans="1:11" ht="30" customHeight="1" x14ac:dyDescent="0.25">
      <c r="A68" s="33" t="s">
        <v>145</v>
      </c>
      <c r="B68" s="32" t="s">
        <v>146</v>
      </c>
      <c r="C68" s="34" t="s">
        <v>173</v>
      </c>
      <c r="D68" s="35" t="s">
        <v>174</v>
      </c>
      <c r="E68" s="35" t="s">
        <v>175</v>
      </c>
      <c r="F68" s="35"/>
      <c r="G68" s="46" t="s">
        <v>15</v>
      </c>
      <c r="H68" s="36"/>
      <c r="I68" s="37"/>
      <c r="J68" s="32"/>
      <c r="K68" s="32"/>
    </row>
    <row r="69" spans="1:11" ht="30" customHeight="1" x14ac:dyDescent="0.25">
      <c r="A69" s="33" t="s">
        <v>145</v>
      </c>
      <c r="B69" s="32" t="s">
        <v>146</v>
      </c>
      <c r="C69" s="34" t="s">
        <v>173</v>
      </c>
      <c r="D69" s="35" t="s">
        <v>176</v>
      </c>
      <c r="E69" s="35" t="s">
        <v>175</v>
      </c>
      <c r="F69" s="35"/>
      <c r="G69" s="46" t="s">
        <v>15</v>
      </c>
      <c r="H69" s="36"/>
      <c r="I69" s="37"/>
      <c r="J69" s="32"/>
      <c r="K69" s="32"/>
    </row>
    <row r="70" spans="1:11" ht="30" customHeight="1" x14ac:dyDescent="0.25">
      <c r="A70" s="33" t="s">
        <v>145</v>
      </c>
      <c r="B70" s="32" t="s">
        <v>146</v>
      </c>
      <c r="C70" s="34" t="s">
        <v>173</v>
      </c>
      <c r="D70" s="35" t="s">
        <v>177</v>
      </c>
      <c r="E70" s="35" t="s">
        <v>178</v>
      </c>
      <c r="F70" s="35"/>
      <c r="G70" s="46" t="s">
        <v>15</v>
      </c>
      <c r="H70" s="36"/>
      <c r="I70" s="37"/>
      <c r="J70" s="32"/>
      <c r="K70" s="32"/>
    </row>
    <row r="71" spans="1:11" ht="30" customHeight="1" x14ac:dyDescent="0.25">
      <c r="A71" s="33" t="s">
        <v>145</v>
      </c>
      <c r="B71" s="32" t="s">
        <v>146</v>
      </c>
      <c r="C71" s="34" t="s">
        <v>173</v>
      </c>
      <c r="D71" s="35" t="s">
        <v>179</v>
      </c>
      <c r="E71" s="35" t="s">
        <v>180</v>
      </c>
      <c r="F71" s="35"/>
      <c r="G71" s="46" t="s">
        <v>15</v>
      </c>
      <c r="H71" s="36"/>
      <c r="I71" s="37"/>
      <c r="J71" s="32"/>
      <c r="K71" s="32"/>
    </row>
    <row r="72" spans="1:11" ht="30" customHeight="1" x14ac:dyDescent="0.25">
      <c r="A72" s="33" t="s">
        <v>145</v>
      </c>
      <c r="B72" s="32" t="s">
        <v>146</v>
      </c>
      <c r="C72" s="34" t="s">
        <v>173</v>
      </c>
      <c r="D72" s="35" t="s">
        <v>181</v>
      </c>
      <c r="E72" s="35" t="s">
        <v>182</v>
      </c>
      <c r="F72" s="35"/>
      <c r="G72" s="46" t="s">
        <v>15</v>
      </c>
      <c r="H72" s="36"/>
      <c r="I72" s="37"/>
      <c r="J72" s="32"/>
      <c r="K72" s="32"/>
    </row>
    <row r="73" spans="1:11" x14ac:dyDescent="0.25">
      <c r="A73" s="89" t="s">
        <v>183</v>
      </c>
      <c r="B73" s="83"/>
      <c r="C73" s="83"/>
      <c r="D73" s="83"/>
      <c r="E73" s="83"/>
      <c r="F73" s="83"/>
      <c r="G73" s="83"/>
      <c r="H73" s="31"/>
      <c r="I73" s="38"/>
      <c r="J73" s="32"/>
      <c r="K73" s="32"/>
    </row>
    <row r="74" spans="1:11" ht="60" customHeight="1" x14ac:dyDescent="0.25">
      <c r="A74" s="33" t="s">
        <v>183</v>
      </c>
      <c r="B74" s="32" t="s">
        <v>183</v>
      </c>
      <c r="C74" s="34" t="s">
        <v>184</v>
      </c>
      <c r="D74" s="35" t="s">
        <v>184</v>
      </c>
      <c r="E74" s="35" t="s">
        <v>185</v>
      </c>
      <c r="F74" s="35"/>
      <c r="G74" s="46" t="s">
        <v>15</v>
      </c>
      <c r="H74" s="36"/>
      <c r="I74" s="37"/>
      <c r="J74" s="32"/>
      <c r="K74" s="32"/>
    </row>
    <row r="75" spans="1:11" ht="45" customHeight="1" x14ac:dyDescent="0.25">
      <c r="A75" s="33" t="s">
        <v>183</v>
      </c>
      <c r="B75" s="32" t="s">
        <v>183</v>
      </c>
      <c r="C75" s="34" t="s">
        <v>184</v>
      </c>
      <c r="D75" s="35" t="s">
        <v>186</v>
      </c>
      <c r="E75" s="35" t="s">
        <v>187</v>
      </c>
      <c r="F75" s="35"/>
      <c r="G75" s="46" t="s">
        <v>15</v>
      </c>
      <c r="H75" s="36"/>
      <c r="I75" s="37"/>
      <c r="J75" s="32"/>
      <c r="K75" s="32"/>
    </row>
    <row r="76" spans="1:11" ht="16.5" customHeight="1" x14ac:dyDescent="0.25">
      <c r="A76" s="33" t="s">
        <v>183</v>
      </c>
      <c r="B76" s="32" t="s">
        <v>183</v>
      </c>
      <c r="C76" s="34" t="s">
        <v>184</v>
      </c>
      <c r="D76" s="35" t="s">
        <v>188</v>
      </c>
      <c r="E76" s="35" t="s">
        <v>189</v>
      </c>
      <c r="F76" s="35"/>
      <c r="G76" s="46" t="s">
        <v>15</v>
      </c>
      <c r="H76" s="36"/>
      <c r="I76" s="37"/>
      <c r="J76" s="32"/>
      <c r="K76" s="32"/>
    </row>
    <row r="77" spans="1:11" ht="16.5" customHeight="1" x14ac:dyDescent="0.25">
      <c r="A77" s="33" t="s">
        <v>183</v>
      </c>
      <c r="B77" s="32" t="s">
        <v>183</v>
      </c>
      <c r="C77" s="34" t="s">
        <v>190</v>
      </c>
      <c r="D77" s="35" t="s">
        <v>191</v>
      </c>
      <c r="E77" s="35" t="s">
        <v>192</v>
      </c>
      <c r="F77" s="35"/>
      <c r="G77" s="46" t="s">
        <v>15</v>
      </c>
      <c r="H77" s="36"/>
      <c r="I77" s="37"/>
      <c r="J77" s="32"/>
      <c r="K77" s="32"/>
    </row>
    <row r="78" spans="1:11" ht="45" customHeight="1" x14ac:dyDescent="0.25">
      <c r="A78" s="33" t="s">
        <v>183</v>
      </c>
      <c r="B78" s="32" t="s">
        <v>183</v>
      </c>
      <c r="C78" s="34" t="s">
        <v>190</v>
      </c>
      <c r="D78" s="35" t="s">
        <v>193</v>
      </c>
      <c r="E78" s="35" t="s">
        <v>194</v>
      </c>
      <c r="F78" s="35"/>
      <c r="G78" s="46" t="s">
        <v>15</v>
      </c>
      <c r="H78" s="36"/>
      <c r="I78" s="37"/>
      <c r="J78" s="32"/>
      <c r="K78" s="32"/>
    </row>
    <row r="79" spans="1:11" ht="16.5" customHeight="1" x14ac:dyDescent="0.25">
      <c r="A79" s="33" t="s">
        <v>183</v>
      </c>
      <c r="B79" s="32" t="s">
        <v>183</v>
      </c>
      <c r="C79" s="34" t="s">
        <v>190</v>
      </c>
      <c r="D79" s="35" t="s">
        <v>195</v>
      </c>
      <c r="E79" s="35" t="s">
        <v>196</v>
      </c>
      <c r="F79" s="35"/>
      <c r="G79" s="46" t="s">
        <v>15</v>
      </c>
      <c r="H79" s="36"/>
      <c r="I79" s="37"/>
      <c r="J79" s="32"/>
      <c r="K79" s="32"/>
    </row>
    <row r="80" spans="1:11" ht="30" customHeight="1" x14ac:dyDescent="0.25">
      <c r="A80" s="33" t="s">
        <v>183</v>
      </c>
      <c r="B80" s="32" t="s">
        <v>183</v>
      </c>
      <c r="C80" s="34" t="s">
        <v>190</v>
      </c>
      <c r="D80" s="35" t="s">
        <v>197</v>
      </c>
      <c r="E80" s="35" t="s">
        <v>198</v>
      </c>
      <c r="F80" s="35"/>
      <c r="G80" s="46" t="s">
        <v>15</v>
      </c>
      <c r="H80" s="36"/>
      <c r="I80" s="37"/>
      <c r="J80" s="32"/>
      <c r="K80" s="32"/>
    </row>
    <row r="81" spans="1:11" ht="16.5" customHeight="1" x14ac:dyDescent="0.25">
      <c r="A81" s="33" t="s">
        <v>183</v>
      </c>
      <c r="B81" s="32" t="s">
        <v>183</v>
      </c>
      <c r="C81" s="34" t="s">
        <v>190</v>
      </c>
      <c r="D81" s="35" t="s">
        <v>199</v>
      </c>
      <c r="E81" s="35" t="s">
        <v>200</v>
      </c>
      <c r="F81" s="35"/>
      <c r="G81" s="46" t="s">
        <v>15</v>
      </c>
      <c r="H81" s="36"/>
      <c r="I81" s="37"/>
      <c r="J81" s="32"/>
      <c r="K81" s="32"/>
    </row>
    <row r="82" spans="1:11" ht="30" customHeight="1" x14ac:dyDescent="0.25">
      <c r="A82" s="33" t="s">
        <v>183</v>
      </c>
      <c r="B82" s="32" t="s">
        <v>183</v>
      </c>
      <c r="C82" s="34" t="s">
        <v>190</v>
      </c>
      <c r="D82" s="35" t="s">
        <v>201</v>
      </c>
      <c r="E82" s="35" t="s">
        <v>202</v>
      </c>
      <c r="F82" s="35"/>
      <c r="G82" s="46" t="s">
        <v>15</v>
      </c>
      <c r="H82" s="36"/>
      <c r="I82" s="37"/>
      <c r="J82" s="32"/>
      <c r="K82" s="32"/>
    </row>
    <row r="83" spans="1:11" ht="16.5" customHeight="1" x14ac:dyDescent="0.25">
      <c r="A83" s="33" t="s">
        <v>183</v>
      </c>
      <c r="B83" s="32" t="s">
        <v>183</v>
      </c>
      <c r="C83" s="34" t="s">
        <v>190</v>
      </c>
      <c r="D83" s="35" t="s">
        <v>203</v>
      </c>
      <c r="E83" s="35" t="s">
        <v>204</v>
      </c>
      <c r="F83" s="35"/>
      <c r="G83" s="46" t="s">
        <v>15</v>
      </c>
      <c r="H83" s="36"/>
      <c r="I83" s="37"/>
      <c r="J83" s="32"/>
      <c r="K83" s="32"/>
    </row>
    <row r="84" spans="1:11" ht="45" customHeight="1" x14ac:dyDescent="0.25">
      <c r="A84" s="33" t="s">
        <v>183</v>
      </c>
      <c r="B84" s="32" t="s">
        <v>183</v>
      </c>
      <c r="C84" s="34" t="s">
        <v>205</v>
      </c>
      <c r="D84" s="35" t="s">
        <v>206</v>
      </c>
      <c r="E84" s="35" t="s">
        <v>207</v>
      </c>
      <c r="F84" s="35"/>
      <c r="G84" s="46" t="s">
        <v>15</v>
      </c>
      <c r="H84" s="36"/>
      <c r="I84" s="37"/>
      <c r="J84" s="32"/>
      <c r="K84" s="32"/>
    </row>
    <row r="85" spans="1:11" x14ac:dyDescent="0.25">
      <c r="A85" s="91" t="s">
        <v>208</v>
      </c>
      <c r="B85" s="83"/>
      <c r="C85" s="83"/>
      <c r="D85" s="83"/>
      <c r="E85" s="83"/>
      <c r="F85" s="83"/>
      <c r="G85" s="83"/>
      <c r="H85" s="31"/>
      <c r="I85" s="38"/>
      <c r="J85" s="32"/>
      <c r="K85" s="32"/>
    </row>
    <row r="86" spans="1:11" ht="30" customHeight="1" x14ac:dyDescent="0.25">
      <c r="A86" s="33" t="s">
        <v>208</v>
      </c>
      <c r="B86" s="32" t="s">
        <v>209</v>
      </c>
      <c r="C86" s="34" t="s">
        <v>210</v>
      </c>
      <c r="D86" s="35" t="s">
        <v>211</v>
      </c>
      <c r="E86" s="35" t="s">
        <v>212</v>
      </c>
      <c r="F86" s="35"/>
      <c r="G86" s="46" t="s">
        <v>15</v>
      </c>
      <c r="H86" s="36"/>
      <c r="I86" s="37"/>
      <c r="J86" s="32"/>
      <c r="K86" s="32"/>
    </row>
    <row r="87" spans="1:11" ht="30" customHeight="1" x14ac:dyDescent="0.25">
      <c r="A87" s="33" t="s">
        <v>208</v>
      </c>
      <c r="B87" s="32" t="s">
        <v>209</v>
      </c>
      <c r="C87" s="34" t="s">
        <v>210</v>
      </c>
      <c r="D87" s="35" t="s">
        <v>213</v>
      </c>
      <c r="E87" s="35" t="s">
        <v>214</v>
      </c>
      <c r="F87" s="35"/>
      <c r="G87" s="46" t="s">
        <v>15</v>
      </c>
      <c r="H87" s="36"/>
      <c r="I87" s="37"/>
      <c r="J87" s="32"/>
      <c r="K87" s="32"/>
    </row>
    <row r="88" spans="1:11" ht="30" customHeight="1" x14ac:dyDescent="0.25">
      <c r="A88" s="33" t="s">
        <v>208</v>
      </c>
      <c r="B88" s="32" t="s">
        <v>209</v>
      </c>
      <c r="C88" s="34" t="s">
        <v>210</v>
      </c>
      <c r="D88" s="35" t="s">
        <v>215</v>
      </c>
      <c r="E88" s="35" t="s">
        <v>216</v>
      </c>
      <c r="F88" s="35"/>
      <c r="G88" s="46" t="s">
        <v>15</v>
      </c>
      <c r="H88" s="36"/>
      <c r="I88" s="37"/>
      <c r="J88" s="32"/>
      <c r="K88" s="32"/>
    </row>
    <row r="89" spans="1:11" ht="30" customHeight="1" x14ac:dyDescent="0.25">
      <c r="A89" s="33" t="s">
        <v>208</v>
      </c>
      <c r="B89" s="32" t="s">
        <v>209</v>
      </c>
      <c r="C89" s="34" t="s">
        <v>217</v>
      </c>
      <c r="D89" s="35" t="s">
        <v>218</v>
      </c>
      <c r="E89" s="35" t="s">
        <v>219</v>
      </c>
      <c r="F89" s="35"/>
      <c r="G89" s="46" t="s">
        <v>15</v>
      </c>
      <c r="H89" s="36"/>
      <c r="I89" s="37"/>
      <c r="J89" s="32"/>
      <c r="K89" s="32"/>
    </row>
    <row r="90" spans="1:11" ht="30" customHeight="1" x14ac:dyDescent="0.25">
      <c r="A90" s="33" t="s">
        <v>208</v>
      </c>
      <c r="B90" s="32" t="s">
        <v>209</v>
      </c>
      <c r="C90" s="34" t="s">
        <v>217</v>
      </c>
      <c r="D90" s="35" t="s">
        <v>220</v>
      </c>
      <c r="E90" s="35" t="s">
        <v>221</v>
      </c>
      <c r="F90" s="35"/>
      <c r="G90" s="46" t="s">
        <v>15</v>
      </c>
      <c r="H90" s="36"/>
      <c r="I90" s="37"/>
      <c r="J90" s="32"/>
      <c r="K90" s="32"/>
    </row>
    <row r="91" spans="1:11" ht="30" customHeight="1" x14ac:dyDescent="0.25">
      <c r="A91" s="33" t="s">
        <v>208</v>
      </c>
      <c r="B91" s="32" t="s">
        <v>209</v>
      </c>
      <c r="C91" s="34" t="s">
        <v>217</v>
      </c>
      <c r="D91" s="35" t="s">
        <v>222</v>
      </c>
      <c r="E91" s="35" t="s">
        <v>223</v>
      </c>
      <c r="F91" s="35"/>
      <c r="G91" s="46" t="s">
        <v>15</v>
      </c>
      <c r="H91" s="36"/>
      <c r="I91" s="37"/>
      <c r="J91" s="32"/>
      <c r="K91" s="32"/>
    </row>
    <row r="92" spans="1:11" ht="30" customHeight="1" x14ac:dyDescent="0.25">
      <c r="A92" s="33" t="s">
        <v>208</v>
      </c>
      <c r="B92" s="32" t="s">
        <v>209</v>
      </c>
      <c r="C92" s="34" t="s">
        <v>217</v>
      </c>
      <c r="D92" s="35" t="s">
        <v>224</v>
      </c>
      <c r="E92" s="35" t="s">
        <v>225</v>
      </c>
      <c r="F92" s="35"/>
      <c r="G92" s="46" t="s">
        <v>15</v>
      </c>
      <c r="H92" s="36"/>
      <c r="I92" s="37"/>
      <c r="J92" s="32"/>
      <c r="K92" s="32"/>
    </row>
    <row r="93" spans="1:11" ht="30" customHeight="1" x14ac:dyDescent="0.25">
      <c r="A93" s="33" t="s">
        <v>208</v>
      </c>
      <c r="B93" s="32" t="s">
        <v>209</v>
      </c>
      <c r="C93" s="34" t="s">
        <v>217</v>
      </c>
      <c r="D93" s="35" t="s">
        <v>226</v>
      </c>
      <c r="E93" s="35" t="s">
        <v>227</v>
      </c>
      <c r="F93" s="35"/>
      <c r="G93" s="46" t="s">
        <v>15</v>
      </c>
      <c r="H93" s="36"/>
      <c r="I93" s="37"/>
      <c r="J93" s="32"/>
      <c r="K93" s="32"/>
    </row>
    <row r="94" spans="1:11" ht="30" customHeight="1" x14ac:dyDescent="0.25">
      <c r="A94" s="33" t="s">
        <v>208</v>
      </c>
      <c r="B94" s="32" t="s">
        <v>209</v>
      </c>
      <c r="C94" s="34" t="s">
        <v>217</v>
      </c>
      <c r="D94" s="35" t="s">
        <v>228</v>
      </c>
      <c r="E94" s="35" t="s">
        <v>229</v>
      </c>
      <c r="F94" s="35"/>
      <c r="G94" s="46" t="s">
        <v>15</v>
      </c>
      <c r="H94" s="36"/>
      <c r="I94" s="37"/>
      <c r="J94" s="32"/>
      <c r="K94" s="32"/>
    </row>
    <row r="95" spans="1:11" ht="30" customHeight="1" x14ac:dyDescent="0.25">
      <c r="A95" s="33" t="s">
        <v>208</v>
      </c>
      <c r="B95" s="32" t="s">
        <v>209</v>
      </c>
      <c r="C95" s="34" t="s">
        <v>217</v>
      </c>
      <c r="D95" s="35" t="s">
        <v>230</v>
      </c>
      <c r="E95" s="35" t="s">
        <v>231</v>
      </c>
      <c r="F95" s="35"/>
      <c r="G95" s="46" t="s">
        <v>15</v>
      </c>
      <c r="H95" s="36"/>
      <c r="I95" s="37"/>
      <c r="J95" s="32"/>
      <c r="K95" s="32"/>
    </row>
    <row r="96" spans="1:11" ht="30" customHeight="1" x14ac:dyDescent="0.25">
      <c r="A96" s="33" t="s">
        <v>208</v>
      </c>
      <c r="B96" s="32" t="s">
        <v>209</v>
      </c>
      <c r="C96" s="34" t="s">
        <v>217</v>
      </c>
      <c r="D96" s="35" t="s">
        <v>232</v>
      </c>
      <c r="E96" s="35" t="s">
        <v>233</v>
      </c>
      <c r="F96" s="35"/>
      <c r="G96" s="46" t="s">
        <v>15</v>
      </c>
      <c r="H96" s="36"/>
      <c r="I96" s="37"/>
      <c r="J96" s="32"/>
      <c r="K96" s="32"/>
    </row>
    <row r="97" spans="1:11" ht="45" customHeight="1" x14ac:dyDescent="0.25">
      <c r="A97" s="33" t="s">
        <v>208</v>
      </c>
      <c r="B97" s="32" t="s">
        <v>209</v>
      </c>
      <c r="C97" s="34" t="s">
        <v>217</v>
      </c>
      <c r="D97" s="35" t="s">
        <v>234</v>
      </c>
      <c r="E97" s="35" t="s">
        <v>235</v>
      </c>
      <c r="F97" s="35"/>
      <c r="G97" s="46" t="s">
        <v>15</v>
      </c>
      <c r="H97" s="36"/>
      <c r="I97" s="37"/>
      <c r="J97" s="32"/>
      <c r="K97" s="32"/>
    </row>
    <row r="98" spans="1:11" ht="30" customHeight="1" x14ac:dyDescent="0.25">
      <c r="A98" s="33" t="s">
        <v>208</v>
      </c>
      <c r="B98" s="32" t="s">
        <v>209</v>
      </c>
      <c r="C98" s="34" t="s">
        <v>236</v>
      </c>
      <c r="D98" s="35" t="s">
        <v>237</v>
      </c>
      <c r="E98" s="35" t="s">
        <v>238</v>
      </c>
      <c r="F98" s="35"/>
      <c r="G98" s="46" t="s">
        <v>15</v>
      </c>
      <c r="H98" s="36"/>
      <c r="I98" s="37"/>
      <c r="J98" s="32"/>
      <c r="K98" s="32"/>
    </row>
    <row r="99" spans="1:11" ht="30" customHeight="1" x14ac:dyDescent="0.25">
      <c r="A99" s="33" t="s">
        <v>208</v>
      </c>
      <c r="B99" s="32" t="s">
        <v>209</v>
      </c>
      <c r="C99" s="34" t="s">
        <v>236</v>
      </c>
      <c r="D99" s="35" t="s">
        <v>239</v>
      </c>
      <c r="E99" s="35" t="s">
        <v>240</v>
      </c>
      <c r="F99" s="35"/>
      <c r="G99" s="46" t="s">
        <v>15</v>
      </c>
      <c r="H99" s="36"/>
      <c r="I99" s="37"/>
      <c r="J99" s="32"/>
      <c r="K99" s="32"/>
    </row>
    <row r="100" spans="1:11" ht="45" customHeight="1" x14ac:dyDescent="0.25">
      <c r="A100" s="33" t="s">
        <v>208</v>
      </c>
      <c r="B100" s="32" t="s">
        <v>209</v>
      </c>
      <c r="C100" s="34" t="s">
        <v>236</v>
      </c>
      <c r="D100" s="35" t="s">
        <v>241</v>
      </c>
      <c r="E100" s="35" t="s">
        <v>242</v>
      </c>
      <c r="F100" s="35"/>
      <c r="G100" s="46" t="s">
        <v>15</v>
      </c>
      <c r="H100" s="36"/>
      <c r="I100" s="37"/>
      <c r="J100" s="32"/>
      <c r="K100" s="32"/>
    </row>
    <row r="101" spans="1:11" ht="30" customHeight="1" x14ac:dyDescent="0.25">
      <c r="A101" s="33" t="s">
        <v>208</v>
      </c>
      <c r="B101" s="32" t="s">
        <v>209</v>
      </c>
      <c r="C101" s="34" t="s">
        <v>236</v>
      </c>
      <c r="D101" s="35" t="s">
        <v>243</v>
      </c>
      <c r="E101" s="35" t="s">
        <v>244</v>
      </c>
      <c r="F101" s="35"/>
      <c r="G101" s="46" t="s">
        <v>15</v>
      </c>
      <c r="H101" s="36"/>
      <c r="I101" s="37"/>
      <c r="J101" s="32"/>
      <c r="K101" s="32"/>
    </row>
    <row r="102" spans="1:11" ht="30" customHeight="1" x14ac:dyDescent="0.25">
      <c r="A102" s="33" t="s">
        <v>208</v>
      </c>
      <c r="B102" s="32" t="s">
        <v>209</v>
      </c>
      <c r="C102" s="34" t="s">
        <v>236</v>
      </c>
      <c r="D102" s="35" t="s">
        <v>245</v>
      </c>
      <c r="E102" s="35" t="s">
        <v>246</v>
      </c>
      <c r="F102" s="35"/>
      <c r="G102" s="46" t="s">
        <v>15</v>
      </c>
      <c r="H102" s="36"/>
      <c r="I102" s="37"/>
      <c r="J102" s="32"/>
      <c r="K102" s="32"/>
    </row>
    <row r="103" spans="1:11" ht="30" customHeight="1" x14ac:dyDescent="0.25">
      <c r="A103" s="33" t="s">
        <v>208</v>
      </c>
      <c r="B103" s="32" t="s">
        <v>209</v>
      </c>
      <c r="C103" s="34" t="s">
        <v>236</v>
      </c>
      <c r="D103" s="35" t="s">
        <v>247</v>
      </c>
      <c r="E103" s="35" t="s">
        <v>248</v>
      </c>
      <c r="F103" s="35"/>
      <c r="G103" s="46" t="s">
        <v>15</v>
      </c>
      <c r="H103" s="36"/>
      <c r="I103" s="37"/>
      <c r="J103" s="32"/>
      <c r="K103" s="32"/>
    </row>
    <row r="104" spans="1:11" ht="30" customHeight="1" x14ac:dyDescent="0.25">
      <c r="A104" s="33" t="s">
        <v>208</v>
      </c>
      <c r="B104" s="32" t="s">
        <v>209</v>
      </c>
      <c r="C104" s="34" t="s">
        <v>236</v>
      </c>
      <c r="D104" s="35" t="s">
        <v>249</v>
      </c>
      <c r="E104" s="35" t="s">
        <v>250</v>
      </c>
      <c r="F104" s="35"/>
      <c r="G104" s="46" t="s">
        <v>15</v>
      </c>
      <c r="H104" s="36"/>
      <c r="I104" s="37"/>
      <c r="J104" s="32"/>
      <c r="K104" s="32"/>
    </row>
    <row r="105" spans="1:11" ht="30" customHeight="1" x14ac:dyDescent="0.25">
      <c r="A105" s="33" t="s">
        <v>208</v>
      </c>
      <c r="B105" s="32" t="s">
        <v>209</v>
      </c>
      <c r="C105" s="34" t="s">
        <v>236</v>
      </c>
      <c r="D105" s="35" t="s">
        <v>251</v>
      </c>
      <c r="E105" s="35" t="s">
        <v>252</v>
      </c>
      <c r="F105" s="35"/>
      <c r="G105" s="46" t="s">
        <v>15</v>
      </c>
      <c r="H105" s="36"/>
      <c r="I105" s="37"/>
      <c r="J105" s="32"/>
      <c r="K105" s="32"/>
    </row>
    <row r="106" spans="1:11" ht="30" customHeight="1" x14ac:dyDescent="0.25">
      <c r="A106" s="33" t="s">
        <v>208</v>
      </c>
      <c r="B106" s="32" t="s">
        <v>209</v>
      </c>
      <c r="C106" s="34" t="s">
        <v>236</v>
      </c>
      <c r="D106" s="35" t="s">
        <v>253</v>
      </c>
      <c r="E106" s="35" t="s">
        <v>254</v>
      </c>
      <c r="F106" s="35"/>
      <c r="G106" s="46" t="s">
        <v>15</v>
      </c>
      <c r="H106" s="36"/>
      <c r="I106" s="37"/>
      <c r="J106" s="32"/>
      <c r="K106" s="32"/>
    </row>
    <row r="107" spans="1:11" x14ac:dyDescent="0.25">
      <c r="A107" s="90" t="s">
        <v>255</v>
      </c>
      <c r="B107" s="83"/>
      <c r="C107" s="83"/>
      <c r="D107" s="83"/>
      <c r="E107" s="83"/>
      <c r="F107" s="83"/>
      <c r="G107" s="83"/>
      <c r="H107" s="31"/>
      <c r="I107" s="38"/>
      <c r="J107" s="32"/>
      <c r="K107" s="32"/>
    </row>
    <row r="108" spans="1:11" ht="30" customHeight="1" x14ac:dyDescent="0.25">
      <c r="A108" s="33" t="s">
        <v>255</v>
      </c>
      <c r="B108" s="32" t="s">
        <v>256</v>
      </c>
      <c r="C108" s="34" t="s">
        <v>257</v>
      </c>
      <c r="D108" s="35" t="s">
        <v>258</v>
      </c>
      <c r="E108" s="35" t="s">
        <v>259</v>
      </c>
      <c r="F108" s="35"/>
      <c r="G108" s="46" t="s">
        <v>15</v>
      </c>
      <c r="H108" s="36"/>
      <c r="I108" s="37"/>
      <c r="J108" s="32"/>
      <c r="K108" s="32"/>
    </row>
    <row r="109" spans="1:11" ht="30" customHeight="1" x14ac:dyDescent="0.25">
      <c r="A109" s="33" t="s">
        <v>255</v>
      </c>
      <c r="B109" s="32" t="s">
        <v>256</v>
      </c>
      <c r="C109" s="34" t="s">
        <v>257</v>
      </c>
      <c r="D109" s="35" t="s">
        <v>260</v>
      </c>
      <c r="E109" s="35" t="s">
        <v>261</v>
      </c>
      <c r="F109" s="35"/>
      <c r="G109" s="46" t="s">
        <v>15</v>
      </c>
      <c r="H109" s="36"/>
      <c r="I109" s="37"/>
      <c r="J109" s="32"/>
      <c r="K109" s="32"/>
    </row>
    <row r="110" spans="1:11" ht="30" customHeight="1" x14ac:dyDescent="0.25">
      <c r="A110" s="33" t="s">
        <v>255</v>
      </c>
      <c r="B110" s="32" t="s">
        <v>256</v>
      </c>
      <c r="C110" s="34" t="s">
        <v>257</v>
      </c>
      <c r="D110" s="35" t="s">
        <v>262</v>
      </c>
      <c r="E110" s="35" t="s">
        <v>263</v>
      </c>
      <c r="F110" s="35"/>
      <c r="G110" s="46" t="s">
        <v>15</v>
      </c>
      <c r="H110" s="36"/>
      <c r="I110" s="37"/>
      <c r="J110" s="32"/>
      <c r="K110" s="32"/>
    </row>
    <row r="111" spans="1:11" ht="30" customHeight="1" x14ac:dyDescent="0.25">
      <c r="A111" s="33" t="s">
        <v>255</v>
      </c>
      <c r="B111" s="32" t="s">
        <v>256</v>
      </c>
      <c r="C111" s="34" t="s">
        <v>264</v>
      </c>
      <c r="D111" s="35" t="s">
        <v>265</v>
      </c>
      <c r="E111" s="35" t="s">
        <v>266</v>
      </c>
      <c r="F111" s="35"/>
      <c r="G111" s="46" t="s">
        <v>15</v>
      </c>
      <c r="H111" s="36"/>
      <c r="I111" s="37"/>
      <c r="J111" s="32"/>
      <c r="K111" s="32"/>
    </row>
    <row r="112" spans="1:11" ht="30" customHeight="1" x14ac:dyDescent="0.25">
      <c r="A112" s="33" t="s">
        <v>255</v>
      </c>
      <c r="B112" s="32" t="s">
        <v>256</v>
      </c>
      <c r="C112" s="34" t="s">
        <v>264</v>
      </c>
      <c r="D112" s="35" t="s">
        <v>267</v>
      </c>
      <c r="E112" s="35" t="s">
        <v>268</v>
      </c>
      <c r="F112" s="35"/>
      <c r="G112" s="46" t="s">
        <v>15</v>
      </c>
      <c r="H112" s="36"/>
      <c r="I112" s="37"/>
      <c r="J112" s="32"/>
      <c r="K112" s="32"/>
    </row>
    <row r="113" spans="1:11" ht="30" customHeight="1" x14ac:dyDescent="0.25">
      <c r="A113" s="33" t="s">
        <v>255</v>
      </c>
      <c r="B113" s="32" t="s">
        <v>256</v>
      </c>
      <c r="C113" s="34" t="s">
        <v>264</v>
      </c>
      <c r="D113" s="35" t="s">
        <v>269</v>
      </c>
      <c r="E113" s="35" t="s">
        <v>270</v>
      </c>
      <c r="F113" s="35"/>
      <c r="G113" s="46" t="s">
        <v>15</v>
      </c>
      <c r="H113" s="36"/>
      <c r="I113" s="37"/>
      <c r="J113" s="32"/>
      <c r="K113" s="32"/>
    </row>
    <row r="114" spans="1:11" ht="30" customHeight="1" x14ac:dyDescent="0.25">
      <c r="A114" s="33" t="s">
        <v>255</v>
      </c>
      <c r="B114" s="32" t="s">
        <v>256</v>
      </c>
      <c r="C114" s="34" t="s">
        <v>264</v>
      </c>
      <c r="D114" s="35" t="s">
        <v>271</v>
      </c>
      <c r="E114" s="35" t="s">
        <v>272</v>
      </c>
      <c r="F114" s="35"/>
      <c r="G114" s="46" t="s">
        <v>15</v>
      </c>
      <c r="H114" s="36"/>
      <c r="I114" s="37"/>
      <c r="J114" s="32"/>
      <c r="K114" s="32"/>
    </row>
    <row r="115" spans="1:11" ht="30" customHeight="1" x14ac:dyDescent="0.25">
      <c r="A115" s="33" t="s">
        <v>255</v>
      </c>
      <c r="B115" s="32" t="s">
        <v>25</v>
      </c>
      <c r="C115" s="34" t="s">
        <v>264</v>
      </c>
      <c r="D115" s="35" t="s">
        <v>273</v>
      </c>
      <c r="E115" s="35" t="s">
        <v>274</v>
      </c>
      <c r="F115" s="35"/>
      <c r="G115" s="46" t="s">
        <v>15</v>
      </c>
      <c r="H115" s="36"/>
      <c r="I115" s="37"/>
      <c r="J115" s="32"/>
      <c r="K115" s="32"/>
    </row>
    <row r="116" spans="1:11" ht="45" customHeight="1" x14ac:dyDescent="0.25">
      <c r="A116" s="33" t="s">
        <v>255</v>
      </c>
      <c r="B116" s="32" t="s">
        <v>25</v>
      </c>
      <c r="C116" s="34" t="s">
        <v>264</v>
      </c>
      <c r="D116" s="35" t="s">
        <v>275</v>
      </c>
      <c r="E116" s="35" t="s">
        <v>276</v>
      </c>
      <c r="F116" s="35"/>
      <c r="G116" s="46" t="s">
        <v>15</v>
      </c>
      <c r="H116" s="36"/>
      <c r="I116" s="37"/>
      <c r="J116" s="32"/>
      <c r="K116" s="32"/>
    </row>
    <row r="117" spans="1:11" ht="30" customHeight="1" x14ac:dyDescent="0.25">
      <c r="A117" s="33" t="s">
        <v>255</v>
      </c>
      <c r="B117" s="32" t="s">
        <v>209</v>
      </c>
      <c r="C117" s="34" t="s">
        <v>264</v>
      </c>
      <c r="D117" s="35" t="s">
        <v>277</v>
      </c>
      <c r="E117" s="35" t="s">
        <v>278</v>
      </c>
      <c r="F117" s="35"/>
      <c r="G117" s="46" t="s">
        <v>15</v>
      </c>
      <c r="H117" s="36"/>
      <c r="I117" s="37"/>
      <c r="J117" s="32"/>
      <c r="K117" s="32"/>
    </row>
    <row r="118" spans="1:11" ht="30" customHeight="1" x14ac:dyDescent="0.25">
      <c r="A118" s="33" t="s">
        <v>255</v>
      </c>
      <c r="B118" s="32" t="s">
        <v>256</v>
      </c>
      <c r="C118" s="34" t="s">
        <v>264</v>
      </c>
      <c r="D118" s="35" t="s">
        <v>279</v>
      </c>
      <c r="E118" s="35" t="s">
        <v>280</v>
      </c>
      <c r="F118" s="35"/>
      <c r="G118" s="46" t="s">
        <v>15</v>
      </c>
      <c r="H118" s="36"/>
      <c r="I118" s="37"/>
      <c r="J118" s="32"/>
      <c r="K118" s="32"/>
    </row>
    <row r="119" spans="1:11" ht="30" customHeight="1" x14ac:dyDescent="0.25">
      <c r="A119" s="33" t="s">
        <v>255</v>
      </c>
      <c r="B119" s="32" t="s">
        <v>25</v>
      </c>
      <c r="C119" s="34" t="s">
        <v>264</v>
      </c>
      <c r="D119" s="35" t="s">
        <v>281</v>
      </c>
      <c r="E119" s="35" t="s">
        <v>282</v>
      </c>
      <c r="F119" s="35"/>
      <c r="G119" s="46" t="s">
        <v>15</v>
      </c>
      <c r="H119" s="36"/>
      <c r="I119" s="37"/>
      <c r="J119" s="32"/>
      <c r="K119" s="32"/>
    </row>
    <row r="120" spans="1:11" x14ac:dyDescent="0.25">
      <c r="A120" s="85" t="s">
        <v>283</v>
      </c>
      <c r="B120" s="83"/>
      <c r="C120" s="83"/>
      <c r="D120" s="83"/>
      <c r="E120" s="83"/>
      <c r="F120" s="83"/>
      <c r="G120" s="83"/>
      <c r="H120" s="31"/>
      <c r="I120" s="38"/>
      <c r="J120" s="32"/>
      <c r="K120" s="32"/>
    </row>
    <row r="121" spans="1:11" ht="16.5" customHeight="1" x14ac:dyDescent="0.25">
      <c r="A121" s="33" t="s">
        <v>283</v>
      </c>
      <c r="B121" s="32" t="s">
        <v>284</v>
      </c>
      <c r="C121" s="34" t="s">
        <v>285</v>
      </c>
      <c r="D121" s="35" t="s">
        <v>286</v>
      </c>
      <c r="E121" s="35" t="s">
        <v>287</v>
      </c>
      <c r="F121" s="35"/>
      <c r="G121" s="46" t="s">
        <v>15</v>
      </c>
      <c r="H121" s="36"/>
      <c r="I121" s="37"/>
      <c r="J121" s="32"/>
      <c r="K121" s="32"/>
    </row>
    <row r="122" spans="1:11" ht="16.5" customHeight="1" x14ac:dyDescent="0.25">
      <c r="A122" s="33" t="s">
        <v>283</v>
      </c>
      <c r="B122" s="32" t="s">
        <v>284</v>
      </c>
      <c r="C122" s="34" t="s">
        <v>285</v>
      </c>
      <c r="D122" s="35" t="s">
        <v>288</v>
      </c>
      <c r="E122" s="35" t="s">
        <v>289</v>
      </c>
      <c r="F122" s="35"/>
      <c r="G122" s="46" t="s">
        <v>15</v>
      </c>
      <c r="H122" s="36"/>
      <c r="I122" s="37"/>
      <c r="J122" s="32"/>
      <c r="K122" s="32"/>
    </row>
    <row r="123" spans="1:11" ht="16.5" customHeight="1" x14ac:dyDescent="0.25">
      <c r="A123" s="33" t="s">
        <v>283</v>
      </c>
      <c r="B123" s="32" t="s">
        <v>284</v>
      </c>
      <c r="C123" s="34" t="s">
        <v>285</v>
      </c>
      <c r="D123" s="35" t="s">
        <v>290</v>
      </c>
      <c r="E123" s="35" t="s">
        <v>291</v>
      </c>
      <c r="F123" s="35"/>
      <c r="G123" s="46" t="s">
        <v>15</v>
      </c>
      <c r="H123" s="36"/>
      <c r="I123" s="37"/>
      <c r="J123" s="32"/>
      <c r="K123" s="32"/>
    </row>
    <row r="124" spans="1:11" ht="30" customHeight="1" x14ac:dyDescent="0.25">
      <c r="A124" s="33" t="s">
        <v>283</v>
      </c>
      <c r="B124" s="32" t="s">
        <v>284</v>
      </c>
      <c r="C124" s="34" t="s">
        <v>285</v>
      </c>
      <c r="D124" s="35" t="s">
        <v>292</v>
      </c>
      <c r="E124" s="35" t="s">
        <v>293</v>
      </c>
      <c r="F124" s="35"/>
      <c r="G124" s="46" t="s">
        <v>15</v>
      </c>
      <c r="H124" s="36"/>
      <c r="I124" s="37"/>
      <c r="J124" s="32"/>
      <c r="K124" s="32"/>
    </row>
    <row r="125" spans="1:11" ht="16.5" customHeight="1" x14ac:dyDescent="0.25">
      <c r="A125" s="33" t="s">
        <v>283</v>
      </c>
      <c r="B125" s="32" t="s">
        <v>284</v>
      </c>
      <c r="C125" s="34" t="s">
        <v>285</v>
      </c>
      <c r="D125" s="35" t="s">
        <v>294</v>
      </c>
      <c r="E125" s="35" t="s">
        <v>295</v>
      </c>
      <c r="F125" s="35"/>
      <c r="G125" s="46" t="s">
        <v>15</v>
      </c>
      <c r="H125" s="36"/>
      <c r="I125" s="37"/>
      <c r="J125" s="32"/>
      <c r="K125" s="32"/>
    </row>
    <row r="126" spans="1:11" ht="45" customHeight="1" x14ac:dyDescent="0.25">
      <c r="A126" s="33" t="s">
        <v>283</v>
      </c>
      <c r="B126" s="32" t="s">
        <v>284</v>
      </c>
      <c r="C126" s="34" t="s">
        <v>285</v>
      </c>
      <c r="D126" s="35" t="s">
        <v>296</v>
      </c>
      <c r="E126" s="35" t="s">
        <v>297</v>
      </c>
      <c r="F126" s="35"/>
      <c r="G126" s="46" t="s">
        <v>15</v>
      </c>
      <c r="H126" s="36"/>
      <c r="I126" s="37"/>
      <c r="J126" s="32"/>
      <c r="K126" s="32"/>
    </row>
    <row r="127" spans="1:11" ht="16.5" customHeight="1" x14ac:dyDescent="0.25">
      <c r="A127" s="33" t="s">
        <v>283</v>
      </c>
      <c r="B127" s="32" t="s">
        <v>284</v>
      </c>
      <c r="C127" s="34" t="s">
        <v>285</v>
      </c>
      <c r="D127" s="35" t="s">
        <v>298</v>
      </c>
      <c r="E127" s="35" t="s">
        <v>299</v>
      </c>
      <c r="F127" s="35"/>
      <c r="G127" s="46" t="s">
        <v>15</v>
      </c>
      <c r="H127" s="36"/>
      <c r="I127" s="37"/>
      <c r="J127" s="32"/>
      <c r="K127" s="32"/>
    </row>
    <row r="128" spans="1:11" ht="16.5" customHeight="1" x14ac:dyDescent="0.25">
      <c r="A128" s="33" t="s">
        <v>283</v>
      </c>
      <c r="B128" s="32" t="s">
        <v>284</v>
      </c>
      <c r="C128" s="34" t="s">
        <v>285</v>
      </c>
      <c r="D128" s="35" t="s">
        <v>300</v>
      </c>
      <c r="E128" s="35" t="s">
        <v>301</v>
      </c>
      <c r="F128" s="35"/>
      <c r="G128" s="46" t="s">
        <v>15</v>
      </c>
      <c r="H128" s="36"/>
      <c r="I128" s="37"/>
      <c r="J128" s="32"/>
      <c r="K128" s="32"/>
    </row>
    <row r="129" spans="1:11" ht="16.5" customHeight="1" x14ac:dyDescent="0.25">
      <c r="A129" s="33" t="s">
        <v>283</v>
      </c>
      <c r="B129" s="32" t="s">
        <v>284</v>
      </c>
      <c r="C129" s="34" t="s">
        <v>285</v>
      </c>
      <c r="D129" s="35" t="s">
        <v>302</v>
      </c>
      <c r="E129" s="35" t="s">
        <v>303</v>
      </c>
      <c r="F129" s="35"/>
      <c r="G129" s="46" t="s">
        <v>15</v>
      </c>
      <c r="H129" s="36"/>
      <c r="I129" s="37"/>
      <c r="J129" s="32"/>
      <c r="K129" s="32"/>
    </row>
    <row r="130" spans="1:11" ht="16.5" customHeight="1" x14ac:dyDescent="0.25">
      <c r="A130" s="33" t="s">
        <v>283</v>
      </c>
      <c r="B130" s="32" t="s">
        <v>284</v>
      </c>
      <c r="C130" s="34" t="s">
        <v>285</v>
      </c>
      <c r="D130" s="35" t="s">
        <v>304</v>
      </c>
      <c r="E130" s="35" t="s">
        <v>305</v>
      </c>
      <c r="F130" s="35"/>
      <c r="G130" s="46" t="s">
        <v>15</v>
      </c>
      <c r="H130" s="36"/>
      <c r="I130" s="37"/>
      <c r="J130" s="32"/>
      <c r="K130" s="32"/>
    </row>
    <row r="131" spans="1:11" ht="30" customHeight="1" x14ac:dyDescent="0.25">
      <c r="A131" s="33" t="s">
        <v>283</v>
      </c>
      <c r="B131" s="32" t="s">
        <v>284</v>
      </c>
      <c r="C131" s="34" t="s">
        <v>285</v>
      </c>
      <c r="D131" s="35" t="s">
        <v>306</v>
      </c>
      <c r="E131" s="35" t="s">
        <v>307</v>
      </c>
      <c r="F131" s="35"/>
      <c r="G131" s="46" t="s">
        <v>15</v>
      </c>
      <c r="H131" s="36"/>
      <c r="I131" s="37"/>
      <c r="J131" s="32"/>
      <c r="K131" s="32"/>
    </row>
    <row r="132" spans="1:11" ht="16.5" customHeight="1" x14ac:dyDescent="0.25">
      <c r="A132" s="33" t="s">
        <v>283</v>
      </c>
      <c r="B132" s="32" t="s">
        <v>284</v>
      </c>
      <c r="C132" s="34" t="s">
        <v>285</v>
      </c>
      <c r="D132" s="35" t="s">
        <v>308</v>
      </c>
      <c r="E132" s="35" t="s">
        <v>309</v>
      </c>
      <c r="F132" s="35"/>
      <c r="G132" s="46" t="s">
        <v>15</v>
      </c>
      <c r="H132" s="36"/>
      <c r="I132" s="37"/>
      <c r="J132" s="32"/>
      <c r="K132" s="32"/>
    </row>
    <row r="133" spans="1:11" x14ac:dyDescent="0.25">
      <c r="A133" s="32"/>
      <c r="B133" s="32"/>
      <c r="C133" s="32"/>
      <c r="D133" s="32"/>
      <c r="E133" s="32"/>
      <c r="F133" s="32"/>
      <c r="H133" s="32"/>
      <c r="I133" s="39"/>
      <c r="J133" s="32"/>
      <c r="K133" s="32"/>
    </row>
    <row r="134" spans="1:11" x14ac:dyDescent="0.25">
      <c r="A134" s="32"/>
      <c r="B134" s="32"/>
      <c r="C134" s="32"/>
      <c r="D134" s="32"/>
      <c r="E134" s="32"/>
      <c r="F134" s="32"/>
      <c r="H134" s="32"/>
      <c r="I134" s="39"/>
      <c r="J134" s="32"/>
      <c r="K134" s="32"/>
    </row>
    <row r="135" spans="1:11" x14ac:dyDescent="0.25">
      <c r="A135" s="32"/>
      <c r="B135" s="32"/>
      <c r="C135" s="32"/>
      <c r="D135" s="32"/>
      <c r="E135" s="32"/>
      <c r="F135" s="32"/>
      <c r="H135" s="32"/>
      <c r="I135" s="39"/>
      <c r="J135" s="32"/>
      <c r="K135" s="32"/>
    </row>
    <row r="136" spans="1:11" x14ac:dyDescent="0.25">
      <c r="A136" s="32"/>
      <c r="B136" s="32"/>
      <c r="C136" s="32"/>
      <c r="D136" s="32"/>
      <c r="E136" s="32"/>
      <c r="F136" s="32"/>
      <c r="H136" s="32"/>
      <c r="I136" s="39"/>
      <c r="J136" s="32"/>
      <c r="K136" s="32"/>
    </row>
    <row r="137" spans="1:11" x14ac:dyDescent="0.25">
      <c r="A137" s="32"/>
      <c r="B137" s="32"/>
      <c r="C137" s="32"/>
      <c r="D137" s="32"/>
      <c r="E137" s="32"/>
      <c r="F137" s="32"/>
      <c r="H137" s="32"/>
      <c r="I137" s="39"/>
      <c r="J137" s="32"/>
      <c r="K137" s="32"/>
    </row>
    <row r="138" spans="1:11" x14ac:dyDescent="0.25">
      <c r="F138" s="32"/>
      <c r="H138" s="32"/>
      <c r="I138" s="39"/>
      <c r="J138" s="32"/>
      <c r="K138" s="32"/>
    </row>
    <row r="139" spans="1:11" x14ac:dyDescent="0.25">
      <c r="F139" s="32"/>
      <c r="H139" s="32"/>
      <c r="I139" s="39"/>
      <c r="J139" s="32"/>
      <c r="K139" s="32"/>
    </row>
    <row r="140" spans="1:11" x14ac:dyDescent="0.25">
      <c r="F140" s="32"/>
      <c r="H140" s="32"/>
      <c r="I140" s="39"/>
      <c r="J140" s="32"/>
      <c r="K140" s="32"/>
    </row>
    <row r="141" spans="1:11" x14ac:dyDescent="0.25">
      <c r="F141" s="32"/>
      <c r="H141" s="32"/>
      <c r="I141" s="39"/>
      <c r="J141" s="32"/>
      <c r="K141" s="32"/>
    </row>
    <row r="142" spans="1:11" x14ac:dyDescent="0.25">
      <c r="F142" s="32"/>
      <c r="H142" s="32"/>
      <c r="I142" s="39"/>
      <c r="J142" s="32"/>
      <c r="K142" s="32"/>
    </row>
    <row r="143" spans="1:11" x14ac:dyDescent="0.25">
      <c r="F143" s="32"/>
      <c r="H143" s="32"/>
      <c r="I143" s="39"/>
      <c r="J143" s="32"/>
      <c r="K143" s="32"/>
    </row>
    <row r="144" spans="1:11" x14ac:dyDescent="0.25">
      <c r="F144" s="32"/>
      <c r="H144" s="32"/>
      <c r="I144" s="39"/>
      <c r="J144" s="32"/>
      <c r="K144" s="32"/>
    </row>
    <row r="145" spans="6:11" x14ac:dyDescent="0.25">
      <c r="F145" s="32"/>
      <c r="H145" s="32"/>
      <c r="I145" s="39"/>
      <c r="J145" s="32"/>
      <c r="K145" s="32"/>
    </row>
    <row r="146" spans="6:11" x14ac:dyDescent="0.25">
      <c r="F146" s="32"/>
      <c r="H146" s="32"/>
      <c r="I146" s="39"/>
      <c r="J146" s="32"/>
      <c r="K146" s="32"/>
    </row>
    <row r="147" spans="6:11" x14ac:dyDescent="0.25">
      <c r="F147" s="32"/>
      <c r="H147" s="32"/>
      <c r="I147" s="39"/>
      <c r="J147" s="32"/>
      <c r="K147" s="32"/>
    </row>
    <row r="148" spans="6:11" x14ac:dyDescent="0.25">
      <c r="F148" s="32"/>
      <c r="H148" s="32"/>
      <c r="I148" s="39"/>
      <c r="J148" s="32"/>
      <c r="K148" s="32"/>
    </row>
    <row r="149" spans="6:11" x14ac:dyDescent="0.25">
      <c r="F149" s="32"/>
      <c r="H149" s="32"/>
      <c r="I149" s="39"/>
      <c r="J149" s="32"/>
      <c r="K149" s="32"/>
    </row>
    <row r="150" spans="6:11" x14ac:dyDescent="0.25">
      <c r="F150" s="32"/>
      <c r="H150" s="32"/>
      <c r="I150" s="39"/>
      <c r="J150" s="32"/>
      <c r="K150" s="32"/>
    </row>
    <row r="151" spans="6:11" x14ac:dyDescent="0.25">
      <c r="F151" s="32"/>
      <c r="H151" s="32"/>
      <c r="I151" s="39"/>
      <c r="J151" s="32"/>
      <c r="K151" s="32"/>
    </row>
    <row r="152" spans="6:11" x14ac:dyDescent="0.25">
      <c r="F152" s="32"/>
      <c r="H152" s="32"/>
      <c r="I152" s="39"/>
      <c r="J152" s="32"/>
      <c r="K152" s="32"/>
    </row>
    <row r="153" spans="6:11" x14ac:dyDescent="0.25">
      <c r="F153" s="32"/>
      <c r="H153" s="32"/>
      <c r="I153" s="39"/>
      <c r="J153" s="32"/>
      <c r="K153" s="32"/>
    </row>
    <row r="154" spans="6:11" x14ac:dyDescent="0.25">
      <c r="F154" s="32"/>
      <c r="H154" s="32"/>
      <c r="I154" s="39"/>
      <c r="J154" s="32"/>
      <c r="K154" s="32"/>
    </row>
    <row r="155" spans="6:11" x14ac:dyDescent="0.25">
      <c r="F155" s="32"/>
      <c r="H155" s="32"/>
      <c r="I155" s="39"/>
      <c r="J155" s="32"/>
      <c r="K155" s="32"/>
    </row>
    <row r="156" spans="6:11" x14ac:dyDescent="0.25">
      <c r="F156" s="32"/>
      <c r="H156" s="32"/>
      <c r="I156" s="39"/>
      <c r="J156" s="32"/>
      <c r="K156" s="32"/>
    </row>
    <row r="157" spans="6:11" x14ac:dyDescent="0.25">
      <c r="F157" s="32"/>
      <c r="H157" s="32"/>
      <c r="I157" s="39"/>
      <c r="J157" s="32"/>
      <c r="K157" s="32"/>
    </row>
    <row r="158" spans="6:11" x14ac:dyDescent="0.25">
      <c r="F158" s="32"/>
      <c r="H158" s="32"/>
      <c r="I158" s="39"/>
      <c r="J158" s="32"/>
      <c r="K158" s="32"/>
    </row>
    <row r="159" spans="6:11" x14ac:dyDescent="0.25">
      <c r="F159" s="32"/>
      <c r="H159" s="32"/>
      <c r="I159" s="39"/>
      <c r="J159" s="32"/>
      <c r="K159" s="32"/>
    </row>
    <row r="160" spans="6:11" x14ac:dyDescent="0.25">
      <c r="F160" s="32"/>
      <c r="H160" s="32"/>
      <c r="I160" s="39"/>
      <c r="J160" s="32"/>
      <c r="K160" s="32"/>
    </row>
    <row r="161" spans="6:11" x14ac:dyDescent="0.25">
      <c r="F161" s="32"/>
      <c r="H161" s="32"/>
      <c r="I161" s="39"/>
      <c r="J161" s="32"/>
      <c r="K161" s="32"/>
    </row>
    <row r="162" spans="6:11" x14ac:dyDescent="0.25">
      <c r="F162" s="32"/>
      <c r="H162" s="32"/>
      <c r="I162" s="39"/>
      <c r="J162" s="32"/>
      <c r="K162" s="32"/>
    </row>
    <row r="163" spans="6:11" x14ac:dyDescent="0.25">
      <c r="F163" s="32"/>
      <c r="H163" s="32"/>
      <c r="I163" s="39"/>
      <c r="J163" s="32"/>
      <c r="K163" s="32"/>
    </row>
    <row r="164" spans="6:11" x14ac:dyDescent="0.25">
      <c r="F164" s="32"/>
      <c r="H164" s="32"/>
      <c r="I164" s="39"/>
      <c r="J164" s="32"/>
      <c r="K164" s="32"/>
    </row>
    <row r="165" spans="6:11" x14ac:dyDescent="0.25">
      <c r="F165" s="32"/>
      <c r="H165" s="32"/>
      <c r="I165" s="39"/>
      <c r="J165" s="32"/>
      <c r="K165" s="32"/>
    </row>
    <row r="166" spans="6:11" x14ac:dyDescent="0.25">
      <c r="F166" s="32"/>
      <c r="H166" s="32"/>
      <c r="I166" s="39"/>
      <c r="J166" s="32"/>
      <c r="K166" s="32"/>
    </row>
    <row r="167" spans="6:11" x14ac:dyDescent="0.25">
      <c r="F167" s="32"/>
      <c r="H167" s="32"/>
      <c r="I167" s="39"/>
      <c r="J167" s="32"/>
      <c r="K167" s="32"/>
    </row>
    <row r="168" spans="6:11" x14ac:dyDescent="0.25">
      <c r="F168" s="32"/>
      <c r="H168" s="32"/>
      <c r="I168" s="39"/>
      <c r="J168" s="32"/>
      <c r="K168" s="32"/>
    </row>
    <row r="169" spans="6:11" x14ac:dyDescent="0.25">
      <c r="F169" s="32"/>
      <c r="H169" s="32"/>
      <c r="I169" s="39"/>
      <c r="J169" s="32"/>
      <c r="K169" s="32"/>
    </row>
    <row r="170" spans="6:11" x14ac:dyDescent="0.25">
      <c r="F170" s="32"/>
      <c r="H170" s="32"/>
      <c r="I170" s="39"/>
      <c r="J170" s="32"/>
      <c r="K170" s="32"/>
    </row>
    <row r="171" spans="6:11" x14ac:dyDescent="0.25">
      <c r="F171" s="32"/>
      <c r="H171" s="32"/>
      <c r="I171" s="32"/>
      <c r="J171" s="32"/>
      <c r="K171" s="32"/>
    </row>
  </sheetData>
  <mergeCells count="9">
    <mergeCell ref="A2:G2"/>
    <mergeCell ref="A73:G73"/>
    <mergeCell ref="A107:G107"/>
    <mergeCell ref="A85:G85"/>
    <mergeCell ref="A36:G36"/>
    <mergeCell ref="A13:G13"/>
    <mergeCell ref="A120:G120"/>
    <mergeCell ref="A55:G55"/>
    <mergeCell ref="A24:G24"/>
  </mergeCells>
  <conditionalFormatting sqref="A3:G132">
    <cfRule type="expression" dxfId="32" priority="2">
      <formula>$F3="☑"</formula>
    </cfRule>
  </conditionalFormatting>
  <conditionalFormatting sqref="H3:H200">
    <cfRule type="expression" dxfId="31" priority="3">
      <formula>$H3="Char.tini"</formula>
    </cfRule>
    <cfRule type="expression" dxfId="30" priority="3">
      <formula>$H3="Daddy Caddy"</formula>
    </cfRule>
    <cfRule type="expression" dxfId="29" priority="4">
      <formula>$H3="Person 3"</formula>
    </cfRule>
    <cfRule type="expression" dxfId="28" priority="5">
      <formula>$H3="Person 4"</formula>
    </cfRule>
    <cfRule type="expression" dxfId="27" priority="6">
      <formula>$H3="Person 5"</formula>
    </cfRule>
    <cfRule type="expression" dxfId="26" priority="7">
      <formula>$H3="Person 6"</formula>
    </cfRule>
    <cfRule type="expression" dxfId="25" priority="8">
      <formula>$H3="Person 7"</formula>
    </cfRule>
    <cfRule type="expression" dxfId="24" priority="9">
      <formula>$H3="Person 8"</formula>
    </cfRule>
    <cfRule type="expression" dxfId="23" priority="10">
      <formula>$H3="Person 9"</formula>
    </cfRule>
    <cfRule type="expression" dxfId="22" priority="11">
      <formula>$H3="Person 10"</formula>
    </cfRule>
  </conditionalFormatting>
  <dataValidations count="4">
    <dataValidation type="list" allowBlank="1" sqref="G3:G170" xr:uid="{00000000-0002-0000-0000-000000000000}">
      <formula1>"☐,☑"</formula1>
    </dataValidation>
    <dataValidation type="list" allowBlank="1" sqref="H3:H170" xr:uid="{00000000-0002-0000-0000-000001000000}">
      <formula1>PartyCrewNames</formula1>
    </dataValidation>
    <dataValidation type="decimal" operator="greaterThanOrEqual" allowBlank="1" sqref="I3:I170" xr:uid="{00000000-0002-0000-0000-000002000000}">
      <formula1>0</formula1>
    </dataValidation>
    <dataValidation type="list" allowBlank="1" sqref="B3:B137" xr:uid="{00000000-0002-0000-0000-000003000000}">
      <formula1>"Festival Tickets,Accommodation,Transportation,Camp Setup,Camp Comfort,Kitchen &amp; Utility,Food &amp; Drinks,Health &amp; Hygiene,Outfits &amp; Beauty,Fun Extras,Miscellaneous,Emergency Buffer"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V500"/>
  <sheetViews>
    <sheetView showGridLines="0" zoomScale="90" zoomScaleNormal="90" workbookViewId="0">
      <selection activeCell="H20" sqref="H20"/>
    </sheetView>
  </sheetViews>
  <sheetFormatPr defaultColWidth="8.7109375" defaultRowHeight="15" x14ac:dyDescent="0.25"/>
  <cols>
    <col min="1" max="1" width="16" customWidth="1"/>
    <col min="2" max="3" width="13" customWidth="1"/>
    <col min="4" max="4" width="3" customWidth="1"/>
    <col min="5" max="5" width="22" customWidth="1"/>
    <col min="6" max="8" width="12" customWidth="1"/>
    <col min="9" max="9" width="3" customWidth="1"/>
    <col min="10" max="10" width="14" customWidth="1"/>
    <col min="11" max="11" width="28" customWidth="1"/>
    <col min="12" max="12" width="12" customWidth="1"/>
    <col min="13" max="13" width="19" customWidth="1"/>
    <col min="14" max="14" width="14" customWidth="1"/>
    <col min="15" max="15" width="6.140625" customWidth="1"/>
    <col min="16" max="16" width="21.28515625" customWidth="1"/>
    <col min="17" max="17" width="17.5703125" customWidth="1"/>
    <col min="18" max="18" width="15" customWidth="1"/>
    <col min="19" max="19" width="8.7109375" customWidth="1"/>
    <col min="20" max="20" width="14.140625" customWidth="1"/>
    <col min="21" max="21" width="14.42578125" customWidth="1"/>
    <col min="22" max="22" width="15.7109375" customWidth="1"/>
  </cols>
  <sheetData>
    <row r="1" spans="1:22" ht="27.75" customHeight="1" x14ac:dyDescent="0.25">
      <c r="A1" s="100" t="s">
        <v>310</v>
      </c>
      <c r="B1" s="101"/>
      <c r="C1" s="101"/>
      <c r="D1" s="101"/>
      <c r="E1" s="101"/>
      <c r="F1" s="101"/>
      <c r="G1" s="101"/>
      <c r="H1" s="101"/>
      <c r="I1" s="101"/>
      <c r="J1" s="101"/>
      <c r="K1" s="101"/>
      <c r="L1" s="101"/>
      <c r="M1" s="101"/>
      <c r="N1" s="101"/>
      <c r="O1" s="101"/>
      <c r="P1" s="101"/>
      <c r="Q1" s="101"/>
      <c r="R1" s="101"/>
      <c r="S1" s="42"/>
      <c r="T1" s="43"/>
      <c r="U1" s="43"/>
      <c r="V1" s="43"/>
    </row>
    <row r="2" spans="1:22" ht="24" customHeight="1" x14ac:dyDescent="0.25">
      <c r="A2" s="110" t="s">
        <v>29</v>
      </c>
      <c r="B2" s="93"/>
      <c r="C2" s="94"/>
      <c r="E2" s="109" t="s">
        <v>311</v>
      </c>
      <c r="F2" s="93"/>
      <c r="G2" s="93"/>
      <c r="H2" s="94"/>
      <c r="J2" s="92" t="s">
        <v>312</v>
      </c>
      <c r="K2" s="93"/>
      <c r="L2" s="93"/>
      <c r="M2" s="93"/>
      <c r="N2" s="94"/>
      <c r="P2" s="96" t="s">
        <v>313</v>
      </c>
      <c r="Q2" s="93"/>
      <c r="R2" s="94"/>
      <c r="T2" s="92" t="s">
        <v>314</v>
      </c>
      <c r="U2" s="93"/>
      <c r="V2" s="94"/>
    </row>
    <row r="3" spans="1:22" ht="15.75" customHeight="1" x14ac:dyDescent="0.25">
      <c r="A3" t="s">
        <v>52</v>
      </c>
      <c r="T3" s="17" t="s">
        <v>315</v>
      </c>
      <c r="U3" s="17" t="s">
        <v>316</v>
      </c>
      <c r="V3" s="17" t="s">
        <v>317</v>
      </c>
    </row>
    <row r="4" spans="1:22" ht="21.75" customHeight="1" x14ac:dyDescent="0.25">
      <c r="A4" s="1" t="s">
        <v>11</v>
      </c>
      <c r="B4" s="95" t="s">
        <v>318</v>
      </c>
      <c r="C4" s="94"/>
      <c r="E4" s="3" t="s">
        <v>1</v>
      </c>
      <c r="F4" s="3" t="s">
        <v>319</v>
      </c>
      <c r="G4" s="3" t="s">
        <v>320</v>
      </c>
      <c r="H4" s="3" t="s">
        <v>321</v>
      </c>
      <c r="J4" s="4" t="s">
        <v>322</v>
      </c>
      <c r="K4" s="4" t="s">
        <v>323</v>
      </c>
      <c r="L4" s="4" t="s">
        <v>324</v>
      </c>
      <c r="M4" s="4" t="s">
        <v>1</v>
      </c>
      <c r="N4" s="4" t="s">
        <v>325</v>
      </c>
      <c r="P4" s="5"/>
      <c r="Q4" s="5"/>
      <c r="R4" s="5"/>
      <c r="T4" s="18" t="str">
        <f>'Coachella Packing List'!$K$3</f>
        <v>Char.tini</v>
      </c>
      <c r="U4" s="19">
        <f t="shared" ref="U4:U13" si="0">SUMIF($N$5:$N$500,$T4,$L$5:$L$500)</f>
        <v>1200</v>
      </c>
      <c r="V4" s="20">
        <f t="shared" ref="V4:V13" si="1">IFERROR(U4/$U$14,0)</f>
        <v>0.92307692307692313</v>
      </c>
    </row>
    <row r="5" spans="1:22" ht="21" customHeight="1" x14ac:dyDescent="0.25">
      <c r="A5" s="1" t="s">
        <v>77</v>
      </c>
      <c r="B5" s="95"/>
      <c r="C5" s="94"/>
      <c r="E5" s="6" t="s">
        <v>29</v>
      </c>
      <c r="F5" s="15">
        <f>SUMIF('Coachella Packing List'!$B:$B,$E5,'Coachella Packing List'!$I:$I)</f>
        <v>1500</v>
      </c>
      <c r="G5" s="26">
        <f t="shared" ref="G5:G16" si="2">SUMIF($M$5:$M$500,$E5,$L$5:$L$500)</f>
        <v>1200</v>
      </c>
      <c r="H5" s="26">
        <f t="shared" ref="H5:H16" si="3">F5-G5</f>
        <v>300</v>
      </c>
      <c r="J5" s="44">
        <v>45918</v>
      </c>
      <c r="K5" s="8" t="s">
        <v>29</v>
      </c>
      <c r="L5" s="27">
        <v>1200</v>
      </c>
      <c r="M5" s="8" t="s">
        <v>29</v>
      </c>
      <c r="N5" s="8" t="str">
        <f>'Coachella Packing List'!$K$3</f>
        <v>Char.tini</v>
      </c>
      <c r="P5" s="5"/>
      <c r="Q5" s="5"/>
      <c r="R5" s="5"/>
      <c r="T5" s="18" t="str">
        <f>'Coachella Packing List'!$K$4</f>
        <v>Daddy Caddy</v>
      </c>
      <c r="U5" s="19">
        <f t="shared" si="0"/>
        <v>100</v>
      </c>
      <c r="V5" s="20">
        <f t="shared" si="1"/>
        <v>7.6923076923076927E-2</v>
      </c>
    </row>
    <row r="6" spans="1:22" ht="21" customHeight="1" x14ac:dyDescent="0.25">
      <c r="A6" s="1" t="s">
        <v>104</v>
      </c>
      <c r="B6" s="95" t="s">
        <v>326</v>
      </c>
      <c r="C6" s="94"/>
      <c r="E6" s="6" t="s">
        <v>52</v>
      </c>
      <c r="F6" s="15">
        <f>SUMIF('Coachella Packing List'!$B:$B,$E6,'Coachella Packing List'!$I:$I)</f>
        <v>150</v>
      </c>
      <c r="G6" s="26">
        <f t="shared" si="2"/>
        <v>100</v>
      </c>
      <c r="H6" s="26">
        <f t="shared" si="3"/>
        <v>50</v>
      </c>
      <c r="J6" s="45">
        <v>46079</v>
      </c>
      <c r="K6" s="6" t="s">
        <v>327</v>
      </c>
      <c r="L6" s="28">
        <v>100</v>
      </c>
      <c r="M6" s="6" t="s">
        <v>52</v>
      </c>
      <c r="N6" s="6" t="str">
        <f>'Coachella Packing List'!$K$4</f>
        <v>Daddy Caddy</v>
      </c>
      <c r="P6" s="5"/>
      <c r="Q6" s="5"/>
      <c r="R6" s="5"/>
      <c r="T6" s="18" t="str">
        <f>'Coachella Packing List'!$K$5</f>
        <v>Person 3</v>
      </c>
      <c r="U6" s="19">
        <f t="shared" si="0"/>
        <v>0</v>
      </c>
      <c r="V6" s="20">
        <f t="shared" si="1"/>
        <v>0</v>
      </c>
    </row>
    <row r="7" spans="1:22" ht="21" customHeight="1" x14ac:dyDescent="0.25">
      <c r="A7" t="s">
        <v>146</v>
      </c>
      <c r="E7" s="6" t="s">
        <v>11</v>
      </c>
      <c r="F7" s="15">
        <f>SUMIF('Coachella Packing List'!$B:$B,$E7,'Coachella Packing List'!$I:$I)</f>
        <v>0</v>
      </c>
      <c r="G7" s="26">
        <f t="shared" si="2"/>
        <v>0</v>
      </c>
      <c r="H7" s="26">
        <f t="shared" si="3"/>
        <v>0</v>
      </c>
      <c r="J7" s="7"/>
      <c r="K7" s="8"/>
      <c r="L7" s="27"/>
      <c r="M7" s="8"/>
      <c r="N7" s="8" t="str">
        <f>'Coachella Packing List'!$K$5</f>
        <v>Person 3</v>
      </c>
      <c r="P7" s="5"/>
      <c r="Q7" s="5"/>
      <c r="R7" s="5"/>
      <c r="T7" s="18" t="str">
        <f>'Coachella Packing List'!$K$6</f>
        <v>Person 4</v>
      </c>
      <c r="U7" s="19">
        <f t="shared" si="0"/>
        <v>0</v>
      </c>
      <c r="V7" s="20">
        <f t="shared" si="1"/>
        <v>0</v>
      </c>
    </row>
    <row r="8" spans="1:22" ht="21" customHeight="1" x14ac:dyDescent="0.25">
      <c r="A8" s="98" t="s">
        <v>328</v>
      </c>
      <c r="B8" s="93"/>
      <c r="C8" s="94"/>
      <c r="E8" s="6" t="s">
        <v>77</v>
      </c>
      <c r="F8" s="15">
        <f>SUMIF('Coachella Packing List'!$B:$B,$E8,'Coachella Packing List'!$I:$I)</f>
        <v>0</v>
      </c>
      <c r="G8" s="26">
        <f t="shared" si="2"/>
        <v>0</v>
      </c>
      <c r="H8" s="26">
        <f t="shared" si="3"/>
        <v>0</v>
      </c>
      <c r="J8" s="2"/>
      <c r="K8" s="6"/>
      <c r="L8" s="28"/>
      <c r="M8" s="6"/>
      <c r="N8" s="6" t="str">
        <f>'Coachella Packing List'!$K$6</f>
        <v>Person 4</v>
      </c>
      <c r="P8" s="5"/>
      <c r="Q8" s="5"/>
      <c r="R8" s="5"/>
      <c r="T8" s="18" t="str">
        <f>'Coachella Packing List'!$K$7</f>
        <v>Person 5</v>
      </c>
      <c r="U8" s="19">
        <f t="shared" si="0"/>
        <v>0</v>
      </c>
      <c r="V8" s="20">
        <f t="shared" si="1"/>
        <v>0</v>
      </c>
    </row>
    <row r="9" spans="1:22" ht="21" customHeight="1" x14ac:dyDescent="0.25">
      <c r="A9" s="108" t="s">
        <v>329</v>
      </c>
      <c r="B9" s="94"/>
      <c r="C9" s="9">
        <f>SUM($F$5:$F$14)</f>
        <v>1650</v>
      </c>
      <c r="E9" s="6" t="s">
        <v>104</v>
      </c>
      <c r="F9" s="15">
        <f>SUMIF('Coachella Packing List'!$B:$B,$E9,'Coachella Packing List'!$I:$I)</f>
        <v>0</v>
      </c>
      <c r="G9" s="26">
        <f t="shared" si="2"/>
        <v>0</v>
      </c>
      <c r="H9" s="26">
        <f t="shared" si="3"/>
        <v>0</v>
      </c>
      <c r="J9" s="7"/>
      <c r="K9" s="8"/>
      <c r="L9" s="27"/>
      <c r="M9" s="8"/>
      <c r="N9" s="8" t="str">
        <f>'Coachella Packing List'!$K$7</f>
        <v>Person 5</v>
      </c>
      <c r="P9" s="5"/>
      <c r="Q9" s="5"/>
      <c r="R9" s="5"/>
      <c r="T9" s="18" t="str">
        <f>'Coachella Packing List'!$K$8</f>
        <v>Person 6</v>
      </c>
      <c r="U9" s="19">
        <f t="shared" si="0"/>
        <v>0</v>
      </c>
      <c r="V9" s="20">
        <f t="shared" si="1"/>
        <v>0</v>
      </c>
    </row>
    <row r="10" spans="1:22" ht="21" customHeight="1" x14ac:dyDescent="0.25">
      <c r="A10" s="99" t="s">
        <v>330</v>
      </c>
      <c r="B10" s="94"/>
      <c r="C10" s="9">
        <f>G17</f>
        <v>1300</v>
      </c>
      <c r="E10" s="6" t="s">
        <v>146</v>
      </c>
      <c r="F10" s="15">
        <f>SUMIF('Coachella Packing List'!$B:$B,$E10,'Coachella Packing List'!$I:$I)</f>
        <v>0</v>
      </c>
      <c r="G10" s="26">
        <f t="shared" si="2"/>
        <v>0</v>
      </c>
      <c r="H10" s="26">
        <f t="shared" si="3"/>
        <v>0</v>
      </c>
      <c r="J10" s="2"/>
      <c r="K10" s="6"/>
      <c r="L10" s="28"/>
      <c r="M10" s="6"/>
      <c r="N10" s="6" t="str">
        <f>'Coachella Packing List'!$K$8</f>
        <v>Person 6</v>
      </c>
      <c r="P10" s="5"/>
      <c r="Q10" s="5"/>
      <c r="R10" s="5"/>
      <c r="T10" s="18" t="str">
        <f>'Coachella Packing List'!$K$9</f>
        <v>Person 7</v>
      </c>
      <c r="U10" s="19">
        <f t="shared" si="0"/>
        <v>0</v>
      </c>
      <c r="V10" s="20">
        <f t="shared" si="1"/>
        <v>0</v>
      </c>
    </row>
    <row r="11" spans="1:22" ht="21" customHeight="1" x14ac:dyDescent="0.25">
      <c r="A11" s="97" t="s">
        <v>331</v>
      </c>
      <c r="B11" s="94"/>
      <c r="C11" s="9">
        <f>C9-C10</f>
        <v>350</v>
      </c>
      <c r="E11" s="6" t="s">
        <v>183</v>
      </c>
      <c r="F11" s="15">
        <f>SUMIF('Coachella Packing List'!$B:$B,$E11,'Coachella Packing List'!$I:$I)</f>
        <v>0</v>
      </c>
      <c r="G11" s="26">
        <f t="shared" si="2"/>
        <v>0</v>
      </c>
      <c r="H11" s="26">
        <f t="shared" si="3"/>
        <v>0</v>
      </c>
      <c r="J11" s="7"/>
      <c r="K11" s="8"/>
      <c r="L11" s="27"/>
      <c r="M11" s="8"/>
      <c r="N11" s="8" t="str">
        <f>'Coachella Packing List'!$K$9</f>
        <v>Person 7</v>
      </c>
      <c r="P11" s="5"/>
      <c r="Q11" s="5"/>
      <c r="R11" s="5"/>
      <c r="T11" s="18" t="str">
        <f>'Coachella Packing List'!$K$10</f>
        <v>Person 8</v>
      </c>
      <c r="U11" s="19">
        <f t="shared" si="0"/>
        <v>0</v>
      </c>
      <c r="V11" s="20">
        <f t="shared" si="1"/>
        <v>0</v>
      </c>
    </row>
    <row r="12" spans="1:22" ht="21" customHeight="1" x14ac:dyDescent="0.25">
      <c r="E12" s="6" t="s">
        <v>209</v>
      </c>
      <c r="F12" s="15">
        <f>SUMIF('Coachella Packing List'!$B:$B,$E12,'Coachella Packing List'!$I:$I)</f>
        <v>0</v>
      </c>
      <c r="G12" s="26">
        <f t="shared" si="2"/>
        <v>0</v>
      </c>
      <c r="H12" s="26">
        <f t="shared" si="3"/>
        <v>0</v>
      </c>
      <c r="J12" s="2"/>
      <c r="K12" s="6"/>
      <c r="L12" s="28"/>
      <c r="M12" s="6"/>
      <c r="N12" s="6" t="str">
        <f>'Coachella Packing List'!$K$10</f>
        <v>Person 8</v>
      </c>
      <c r="P12" s="5"/>
      <c r="Q12" s="5"/>
      <c r="R12" s="5"/>
      <c r="T12" s="18" t="str">
        <f>'Coachella Packing List'!$K$11</f>
        <v>Person 9</v>
      </c>
      <c r="U12" s="19">
        <f t="shared" si="0"/>
        <v>0</v>
      </c>
      <c r="V12" s="20">
        <f t="shared" si="1"/>
        <v>0</v>
      </c>
    </row>
    <row r="13" spans="1:22" ht="21" customHeight="1" x14ac:dyDescent="0.25">
      <c r="A13" s="102" t="s">
        <v>332</v>
      </c>
      <c r="B13" s="103"/>
      <c r="C13" s="104"/>
      <c r="E13" s="6" t="s">
        <v>256</v>
      </c>
      <c r="F13" s="15">
        <f>SUMIF('Coachella Packing List'!$B:$B,$E13,'Coachella Packing List'!$I:$I)</f>
        <v>0</v>
      </c>
      <c r="G13" s="26">
        <f t="shared" si="2"/>
        <v>0</v>
      </c>
      <c r="H13" s="26">
        <f t="shared" si="3"/>
        <v>0</v>
      </c>
      <c r="J13" s="7"/>
      <c r="K13" s="8"/>
      <c r="L13" s="27"/>
      <c r="M13" s="8"/>
      <c r="N13" s="8" t="s">
        <v>47</v>
      </c>
      <c r="P13" s="5"/>
      <c r="Q13" s="5"/>
      <c r="R13" s="5"/>
      <c r="T13" s="18" t="str">
        <f>'Coachella Packing List'!$K$12</f>
        <v>Person 10</v>
      </c>
      <c r="U13" s="19">
        <f t="shared" si="0"/>
        <v>0</v>
      </c>
      <c r="V13" s="20">
        <f t="shared" si="1"/>
        <v>0</v>
      </c>
    </row>
    <row r="14" spans="1:22" ht="21" customHeight="1" x14ac:dyDescent="0.25">
      <c r="A14" s="105"/>
      <c r="B14" s="106"/>
      <c r="C14" s="107"/>
      <c r="E14" s="6" t="s">
        <v>284</v>
      </c>
      <c r="F14" s="15">
        <f>SUMIF('Coachella Packing List'!$B:$B,$E14,'Coachella Packing List'!$I:$I)</f>
        <v>0</v>
      </c>
      <c r="G14" s="26">
        <f t="shared" si="2"/>
        <v>0</v>
      </c>
      <c r="H14" s="26">
        <f t="shared" si="3"/>
        <v>0</v>
      </c>
      <c r="J14" s="2"/>
      <c r="K14" s="6"/>
      <c r="L14" s="28"/>
      <c r="M14" s="6"/>
      <c r="N14" s="6" t="s">
        <v>50</v>
      </c>
      <c r="T14" s="21" t="s">
        <v>333</v>
      </c>
      <c r="U14" s="22">
        <f>SUM(U4:U11)</f>
        <v>1300</v>
      </c>
      <c r="V14" s="23">
        <f>IF(U14=0,0,1)</f>
        <v>1</v>
      </c>
    </row>
    <row r="15" spans="1:22" ht="21" customHeight="1" x14ac:dyDescent="0.25">
      <c r="E15" s="6" t="s">
        <v>25</v>
      </c>
      <c r="F15" s="15">
        <f>SUMIF('Coachella Packing List'!$B:$B,$E15,'Coachella Packing List'!$I:$I)</f>
        <v>0</v>
      </c>
      <c r="G15" s="26">
        <f t="shared" si="2"/>
        <v>0</v>
      </c>
      <c r="H15" s="26">
        <f t="shared" si="3"/>
        <v>0</v>
      </c>
      <c r="J15" s="7"/>
      <c r="K15" s="8"/>
      <c r="L15" s="27"/>
      <c r="M15" s="8"/>
      <c r="N15" s="8"/>
      <c r="P15" s="11" t="s">
        <v>1</v>
      </c>
      <c r="Q15" s="11" t="s">
        <v>334</v>
      </c>
      <c r="R15" s="11" t="s">
        <v>335</v>
      </c>
    </row>
    <row r="16" spans="1:22" ht="21" customHeight="1" x14ac:dyDescent="0.25">
      <c r="A16" s="10" t="s">
        <v>336</v>
      </c>
      <c r="B16" s="10">
        <v>10</v>
      </c>
      <c r="E16" s="6" t="s">
        <v>337</v>
      </c>
      <c r="F16" s="15">
        <f>SUMIF('Coachella Packing List'!$B:$B,$E16,'Coachella Packing List'!$I:$I)</f>
        <v>0</v>
      </c>
      <c r="G16" s="26">
        <f t="shared" si="2"/>
        <v>0</v>
      </c>
      <c r="H16" s="26">
        <f t="shared" si="3"/>
        <v>0</v>
      </c>
      <c r="J16" s="2"/>
      <c r="K16" s="6"/>
      <c r="L16" s="28"/>
      <c r="M16" s="6"/>
      <c r="N16" s="6"/>
      <c r="P16" s="6" t="s">
        <v>29</v>
      </c>
      <c r="Q16" s="26">
        <f t="shared" ref="Q16:Q27" si="4">IF($G$17=0,F5,G5)</f>
        <v>1200</v>
      </c>
      <c r="R16" s="12">
        <f t="shared" ref="R16:R27" si="5">IF($Q$28=0,0,Q16/$Q$28)</f>
        <v>0.92307692307692313</v>
      </c>
    </row>
    <row r="17" spans="5:18" ht="21" customHeight="1" x14ac:dyDescent="0.25">
      <c r="E17" s="10" t="s">
        <v>338</v>
      </c>
      <c r="F17" s="16">
        <f>SUM(F5:F16)</f>
        <v>1650</v>
      </c>
      <c r="G17" s="29">
        <f>SUM(G5:G16)</f>
        <v>1300</v>
      </c>
      <c r="H17" s="29">
        <f>SUM(H5:H16)</f>
        <v>350</v>
      </c>
      <c r="J17" s="7"/>
      <c r="K17" s="8"/>
      <c r="L17" s="27"/>
      <c r="M17" s="8"/>
      <c r="N17" s="8"/>
      <c r="P17" s="6" t="s">
        <v>52</v>
      </c>
      <c r="Q17" s="26">
        <f t="shared" si="4"/>
        <v>100</v>
      </c>
      <c r="R17" s="12">
        <f t="shared" si="5"/>
        <v>7.6923076923076927E-2</v>
      </c>
    </row>
    <row r="18" spans="5:18" ht="21" customHeight="1" x14ac:dyDescent="0.25">
      <c r="J18" s="2"/>
      <c r="K18" s="6"/>
      <c r="L18" s="28"/>
      <c r="M18" s="6"/>
      <c r="N18" s="6"/>
      <c r="P18" s="6" t="s">
        <v>11</v>
      </c>
      <c r="Q18" s="26">
        <f t="shared" si="4"/>
        <v>0</v>
      </c>
      <c r="R18" s="12">
        <f t="shared" si="5"/>
        <v>0</v>
      </c>
    </row>
    <row r="19" spans="5:18" ht="21" customHeight="1" x14ac:dyDescent="0.25">
      <c r="J19" s="7"/>
      <c r="K19" s="8"/>
      <c r="L19" s="27"/>
      <c r="M19" s="8"/>
      <c r="N19" s="8"/>
      <c r="P19" s="6" t="s">
        <v>77</v>
      </c>
      <c r="Q19" s="26">
        <f t="shared" si="4"/>
        <v>0</v>
      </c>
      <c r="R19" s="12">
        <f t="shared" si="5"/>
        <v>0</v>
      </c>
    </row>
    <row r="20" spans="5:18" ht="21" customHeight="1" x14ac:dyDescent="0.25">
      <c r="J20" s="2"/>
      <c r="K20" s="6"/>
      <c r="L20" s="28"/>
      <c r="M20" s="6"/>
      <c r="N20" s="6"/>
      <c r="P20" s="6" t="s">
        <v>104</v>
      </c>
      <c r="Q20" s="26">
        <f t="shared" si="4"/>
        <v>0</v>
      </c>
      <c r="R20" s="12">
        <f t="shared" si="5"/>
        <v>0</v>
      </c>
    </row>
    <row r="21" spans="5:18" ht="21" customHeight="1" x14ac:dyDescent="0.25">
      <c r="J21" s="7"/>
      <c r="K21" s="8"/>
      <c r="L21" s="27"/>
      <c r="M21" s="8"/>
      <c r="N21" s="8"/>
      <c r="P21" s="6" t="s">
        <v>146</v>
      </c>
      <c r="Q21" s="26">
        <f t="shared" si="4"/>
        <v>0</v>
      </c>
      <c r="R21" s="12">
        <f t="shared" si="5"/>
        <v>0</v>
      </c>
    </row>
    <row r="22" spans="5:18" ht="21" customHeight="1" x14ac:dyDescent="0.25">
      <c r="J22" s="2"/>
      <c r="K22" s="6"/>
      <c r="L22" s="28"/>
      <c r="M22" s="6"/>
      <c r="N22" s="6"/>
      <c r="P22" s="6" t="s">
        <v>183</v>
      </c>
      <c r="Q22" s="26">
        <f t="shared" si="4"/>
        <v>0</v>
      </c>
      <c r="R22" s="12">
        <f t="shared" si="5"/>
        <v>0</v>
      </c>
    </row>
    <row r="23" spans="5:18" ht="21" customHeight="1" x14ac:dyDescent="0.25">
      <c r="J23" s="7"/>
      <c r="K23" s="8"/>
      <c r="L23" s="27"/>
      <c r="M23" s="8"/>
      <c r="N23" s="8"/>
      <c r="P23" s="6" t="s">
        <v>209</v>
      </c>
      <c r="Q23" s="26">
        <f t="shared" si="4"/>
        <v>0</v>
      </c>
      <c r="R23" s="12">
        <f t="shared" si="5"/>
        <v>0</v>
      </c>
    </row>
    <row r="24" spans="5:18" ht="21" customHeight="1" x14ac:dyDescent="0.25">
      <c r="J24" s="2"/>
      <c r="K24" s="6"/>
      <c r="L24" s="28"/>
      <c r="M24" s="6"/>
      <c r="N24" s="6"/>
      <c r="P24" s="6" t="s">
        <v>256</v>
      </c>
      <c r="Q24" s="26">
        <f t="shared" si="4"/>
        <v>0</v>
      </c>
      <c r="R24" s="12">
        <f t="shared" si="5"/>
        <v>0</v>
      </c>
    </row>
    <row r="25" spans="5:18" ht="21" customHeight="1" x14ac:dyDescent="0.25">
      <c r="J25" s="7"/>
      <c r="K25" s="8"/>
      <c r="L25" s="27"/>
      <c r="M25" s="8"/>
      <c r="N25" s="8"/>
      <c r="P25" s="6" t="s">
        <v>284</v>
      </c>
      <c r="Q25" s="26">
        <f t="shared" si="4"/>
        <v>0</v>
      </c>
      <c r="R25" s="12">
        <f t="shared" si="5"/>
        <v>0</v>
      </c>
    </row>
    <row r="26" spans="5:18" ht="21" customHeight="1" x14ac:dyDescent="0.25">
      <c r="J26" s="2"/>
      <c r="K26" s="6"/>
      <c r="L26" s="28"/>
      <c r="M26" s="6"/>
      <c r="N26" s="6"/>
      <c r="P26" s="6" t="s">
        <v>25</v>
      </c>
      <c r="Q26" s="26">
        <f t="shared" si="4"/>
        <v>0</v>
      </c>
      <c r="R26" s="12">
        <f t="shared" si="5"/>
        <v>0</v>
      </c>
    </row>
    <row r="27" spans="5:18" ht="21" customHeight="1" x14ac:dyDescent="0.25">
      <c r="J27" s="7"/>
      <c r="K27" s="8"/>
      <c r="L27" s="27"/>
      <c r="M27" s="8"/>
      <c r="N27" s="8"/>
      <c r="P27" s="6" t="s">
        <v>337</v>
      </c>
      <c r="Q27" s="26">
        <f t="shared" si="4"/>
        <v>0</v>
      </c>
      <c r="R27" s="12">
        <f t="shared" si="5"/>
        <v>0</v>
      </c>
    </row>
    <row r="28" spans="5:18" ht="21" customHeight="1" x14ac:dyDescent="0.25">
      <c r="J28" s="2"/>
      <c r="K28" s="6"/>
      <c r="L28" s="28"/>
      <c r="M28" s="6"/>
      <c r="N28" s="6"/>
      <c r="P28" s="13" t="s">
        <v>338</v>
      </c>
      <c r="Q28" s="30">
        <f>SUM(Q16:Q27)</f>
        <v>1300</v>
      </c>
      <c r="R28" s="14">
        <f>IF(Q28=0,0,1)</f>
        <v>1</v>
      </c>
    </row>
    <row r="29" spans="5:18" ht="21" customHeight="1" x14ac:dyDescent="0.25">
      <c r="J29" s="7"/>
      <c r="K29" s="8"/>
      <c r="L29" s="27"/>
      <c r="M29" s="8"/>
      <c r="N29" s="8"/>
    </row>
    <row r="30" spans="5:18" ht="21" customHeight="1" x14ac:dyDescent="0.25">
      <c r="J30" s="2"/>
      <c r="K30" s="6"/>
      <c r="L30" s="28"/>
      <c r="M30" s="6"/>
      <c r="N30" s="6"/>
    </row>
    <row r="31" spans="5:18" ht="21" customHeight="1" x14ac:dyDescent="0.25">
      <c r="J31" s="7"/>
      <c r="K31" s="8"/>
      <c r="L31" s="27"/>
      <c r="M31" s="8"/>
      <c r="N31" s="8"/>
    </row>
    <row r="32" spans="5:18" ht="21" customHeight="1" x14ac:dyDescent="0.25">
      <c r="J32" s="2"/>
      <c r="K32" s="6"/>
      <c r="L32" s="28"/>
      <c r="M32" s="6"/>
      <c r="N32" s="6"/>
    </row>
    <row r="33" spans="10:14" ht="21" customHeight="1" x14ac:dyDescent="0.25">
      <c r="J33" s="7"/>
      <c r="K33" s="8"/>
      <c r="L33" s="27"/>
      <c r="M33" s="8"/>
      <c r="N33" s="8"/>
    </row>
    <row r="34" spans="10:14" ht="21" customHeight="1" x14ac:dyDescent="0.25">
      <c r="J34" s="2"/>
      <c r="K34" s="6"/>
      <c r="L34" s="28"/>
      <c r="M34" s="6"/>
      <c r="N34" s="6"/>
    </row>
    <row r="35" spans="10:14" ht="21" customHeight="1" x14ac:dyDescent="0.25">
      <c r="J35" s="7"/>
      <c r="K35" s="8"/>
      <c r="L35" s="27"/>
      <c r="M35" s="8"/>
      <c r="N35" s="8"/>
    </row>
    <row r="36" spans="10:14" ht="21" customHeight="1" x14ac:dyDescent="0.25">
      <c r="J36" s="2"/>
      <c r="K36" s="6"/>
      <c r="L36" s="28"/>
      <c r="M36" s="6"/>
      <c r="N36" s="6"/>
    </row>
    <row r="37" spans="10:14" ht="21" customHeight="1" x14ac:dyDescent="0.25">
      <c r="J37" s="7"/>
      <c r="K37" s="8"/>
      <c r="L37" s="27"/>
      <c r="M37" s="8"/>
      <c r="N37" s="8"/>
    </row>
    <row r="38" spans="10:14" ht="21" customHeight="1" x14ac:dyDescent="0.25">
      <c r="J38" s="2"/>
      <c r="K38" s="6"/>
      <c r="L38" s="28"/>
      <c r="M38" s="6"/>
      <c r="N38" s="6"/>
    </row>
    <row r="39" spans="10:14" ht="21" customHeight="1" x14ac:dyDescent="0.25">
      <c r="J39" s="7"/>
      <c r="K39" s="8"/>
      <c r="L39" s="27"/>
      <c r="M39" s="8"/>
      <c r="N39" s="8"/>
    </row>
    <row r="40" spans="10:14" ht="21" customHeight="1" x14ac:dyDescent="0.25">
      <c r="J40" s="2"/>
      <c r="K40" s="6"/>
      <c r="L40" s="28"/>
      <c r="M40" s="6"/>
      <c r="N40" s="6"/>
    </row>
    <row r="41" spans="10:14" ht="21" customHeight="1" x14ac:dyDescent="0.25">
      <c r="J41" s="7"/>
      <c r="K41" s="8"/>
      <c r="L41" s="27"/>
      <c r="M41" s="8"/>
      <c r="N41" s="8"/>
    </row>
    <row r="42" spans="10:14" ht="21" customHeight="1" x14ac:dyDescent="0.25">
      <c r="J42" s="2"/>
      <c r="K42" s="6"/>
      <c r="L42" s="28"/>
      <c r="M42" s="6"/>
      <c r="N42" s="6"/>
    </row>
    <row r="43" spans="10:14" ht="21" customHeight="1" x14ac:dyDescent="0.25">
      <c r="J43" s="7"/>
      <c r="K43" s="8"/>
      <c r="L43" s="27"/>
      <c r="M43" s="8"/>
      <c r="N43" s="8"/>
    </row>
    <row r="44" spans="10:14" ht="21" customHeight="1" x14ac:dyDescent="0.25">
      <c r="J44" s="2"/>
      <c r="K44" s="6"/>
      <c r="L44" s="28"/>
      <c r="M44" s="6"/>
      <c r="N44" s="6"/>
    </row>
    <row r="45" spans="10:14" x14ac:dyDescent="0.25">
      <c r="L45" s="25"/>
    </row>
    <row r="46" spans="10:14" x14ac:dyDescent="0.25">
      <c r="L46" s="25"/>
    </row>
    <row r="47" spans="10:14" ht="21" customHeight="1" x14ac:dyDescent="0.25">
      <c r="L47" s="25"/>
    </row>
    <row r="48" spans="10:14" ht="21" customHeight="1" x14ac:dyDescent="0.25">
      <c r="L48" s="25"/>
    </row>
    <row r="49" spans="12:12" ht="21" customHeight="1" x14ac:dyDescent="0.25">
      <c r="L49" s="25"/>
    </row>
    <row r="50" spans="12:12" ht="21" customHeight="1" x14ac:dyDescent="0.25">
      <c r="L50" s="25"/>
    </row>
    <row r="51" spans="12:12" ht="21" customHeight="1" x14ac:dyDescent="0.25">
      <c r="L51" s="25"/>
    </row>
    <row r="52" spans="12:12" ht="21" customHeight="1" x14ac:dyDescent="0.25">
      <c r="L52" s="25"/>
    </row>
    <row r="53" spans="12:12" ht="21" customHeight="1" x14ac:dyDescent="0.25">
      <c r="L53" s="25"/>
    </row>
    <row r="54" spans="12:12" ht="21" customHeight="1" x14ac:dyDescent="0.25">
      <c r="L54" s="25"/>
    </row>
    <row r="55" spans="12:12" ht="21" customHeight="1" x14ac:dyDescent="0.25">
      <c r="L55" s="25"/>
    </row>
    <row r="56" spans="12:12" ht="21" customHeight="1" x14ac:dyDescent="0.25">
      <c r="L56" s="25"/>
    </row>
    <row r="57" spans="12:12" x14ac:dyDescent="0.25">
      <c r="L57" s="25"/>
    </row>
    <row r="58" spans="12:12" x14ac:dyDescent="0.25">
      <c r="L58" s="25"/>
    </row>
    <row r="59" spans="12:12" ht="20.100000000000001" customHeight="1" x14ac:dyDescent="0.25">
      <c r="L59" s="25"/>
    </row>
    <row r="60" spans="12:12" ht="20.100000000000001" customHeight="1" x14ac:dyDescent="0.25">
      <c r="L60" s="25"/>
    </row>
    <row r="61" spans="12:12" ht="20.100000000000001" customHeight="1" x14ac:dyDescent="0.25">
      <c r="L61" s="25"/>
    </row>
    <row r="62" spans="12:12" x14ac:dyDescent="0.25">
      <c r="L62" s="25"/>
    </row>
    <row r="63" spans="12:12" x14ac:dyDescent="0.25">
      <c r="L63" s="25"/>
    </row>
    <row r="64" spans="12:12" x14ac:dyDescent="0.25">
      <c r="L64" s="25"/>
    </row>
    <row r="65" spans="12:12" x14ac:dyDescent="0.25">
      <c r="L65" s="25"/>
    </row>
    <row r="66" spans="12:12" x14ac:dyDescent="0.25">
      <c r="L66" s="25"/>
    </row>
    <row r="67" spans="12:12" x14ac:dyDescent="0.25">
      <c r="L67" s="25"/>
    </row>
    <row r="68" spans="12:12" x14ac:dyDescent="0.25">
      <c r="L68" s="25"/>
    </row>
    <row r="69" spans="12:12" x14ac:dyDescent="0.25">
      <c r="L69" s="25"/>
    </row>
    <row r="70" spans="12:12" x14ac:dyDescent="0.25">
      <c r="L70" s="25"/>
    </row>
    <row r="71" spans="12:12" x14ac:dyDescent="0.25">
      <c r="L71" s="25"/>
    </row>
    <row r="72" spans="12:12" x14ac:dyDescent="0.25">
      <c r="L72" s="25"/>
    </row>
    <row r="73" spans="12:12" x14ac:dyDescent="0.25">
      <c r="L73" s="25"/>
    </row>
    <row r="74" spans="12:12" x14ac:dyDescent="0.25">
      <c r="L74" s="25"/>
    </row>
    <row r="75" spans="12:12" x14ac:dyDescent="0.25">
      <c r="L75" s="25"/>
    </row>
    <row r="76" spans="12:12" x14ac:dyDescent="0.25">
      <c r="L76" s="25"/>
    </row>
    <row r="77" spans="12:12" x14ac:dyDescent="0.25">
      <c r="L77" s="25"/>
    </row>
    <row r="78" spans="12:12" x14ac:dyDescent="0.25">
      <c r="L78" s="25"/>
    </row>
    <row r="79" spans="12:12" x14ac:dyDescent="0.25">
      <c r="L79" s="25"/>
    </row>
    <row r="80" spans="12:12" x14ac:dyDescent="0.25">
      <c r="L80" s="25"/>
    </row>
    <row r="81" spans="12:12" x14ac:dyDescent="0.25">
      <c r="L81" s="25"/>
    </row>
    <row r="82" spans="12:12" x14ac:dyDescent="0.25">
      <c r="L82" s="25"/>
    </row>
    <row r="83" spans="12:12" x14ac:dyDescent="0.25">
      <c r="L83" s="25"/>
    </row>
    <row r="84" spans="12:12" x14ac:dyDescent="0.25">
      <c r="L84" s="25"/>
    </row>
    <row r="85" spans="12:12" x14ac:dyDescent="0.25">
      <c r="L85" s="25"/>
    </row>
    <row r="86" spans="12:12" x14ac:dyDescent="0.25">
      <c r="L86" s="25"/>
    </row>
    <row r="87" spans="12:12" x14ac:dyDescent="0.25">
      <c r="L87" s="25"/>
    </row>
    <row r="88" spans="12:12" x14ac:dyDescent="0.25">
      <c r="L88" s="25"/>
    </row>
    <row r="89" spans="12:12" x14ac:dyDescent="0.25">
      <c r="L89" s="25"/>
    </row>
    <row r="90" spans="12:12" x14ac:dyDescent="0.25">
      <c r="L90" s="25"/>
    </row>
    <row r="91" spans="12:12" x14ac:dyDescent="0.25">
      <c r="L91" s="25"/>
    </row>
    <row r="92" spans="12:12" x14ac:dyDescent="0.25">
      <c r="L92" s="25"/>
    </row>
    <row r="93" spans="12:12" x14ac:dyDescent="0.25">
      <c r="L93" s="25"/>
    </row>
    <row r="94" spans="12:12" x14ac:dyDescent="0.25">
      <c r="L94" s="25"/>
    </row>
    <row r="95" spans="12:12" x14ac:dyDescent="0.25">
      <c r="L95" s="25"/>
    </row>
    <row r="96" spans="12:12" x14ac:dyDescent="0.25">
      <c r="L96" s="25"/>
    </row>
    <row r="97" spans="12:12" x14ac:dyDescent="0.25">
      <c r="L97" s="25"/>
    </row>
    <row r="98" spans="12:12" x14ac:dyDescent="0.25">
      <c r="L98" s="25"/>
    </row>
    <row r="99" spans="12:12" x14ac:dyDescent="0.25">
      <c r="L99" s="25"/>
    </row>
    <row r="100" spans="12:12" x14ac:dyDescent="0.25">
      <c r="L100" s="25"/>
    </row>
    <row r="101" spans="12:12" x14ac:dyDescent="0.25">
      <c r="L101" s="25"/>
    </row>
    <row r="102" spans="12:12" x14ac:dyDescent="0.25">
      <c r="L102" s="25"/>
    </row>
    <row r="103" spans="12:12" x14ac:dyDescent="0.25">
      <c r="L103" s="25"/>
    </row>
    <row r="104" spans="12:12" x14ac:dyDescent="0.25">
      <c r="L104" s="25"/>
    </row>
    <row r="105" spans="12:12" x14ac:dyDescent="0.25">
      <c r="L105" s="25"/>
    </row>
    <row r="106" spans="12:12" x14ac:dyDescent="0.25">
      <c r="L106" s="25"/>
    </row>
    <row r="107" spans="12:12" x14ac:dyDescent="0.25">
      <c r="L107" s="25"/>
    </row>
    <row r="108" spans="12:12" x14ac:dyDescent="0.25">
      <c r="L108" s="25"/>
    </row>
    <row r="109" spans="12:12" x14ac:dyDescent="0.25">
      <c r="L109" s="25"/>
    </row>
    <row r="110" spans="12:12" x14ac:dyDescent="0.25">
      <c r="L110" s="25"/>
    </row>
    <row r="111" spans="12:12" x14ac:dyDescent="0.25">
      <c r="L111" s="25"/>
    </row>
    <row r="112" spans="12:12" x14ac:dyDescent="0.25">
      <c r="L112" s="25"/>
    </row>
    <row r="113" spans="12:12" x14ac:dyDescent="0.25">
      <c r="L113" s="25"/>
    </row>
    <row r="114" spans="12:12" x14ac:dyDescent="0.25">
      <c r="L114" s="25"/>
    </row>
    <row r="115" spans="12:12" x14ac:dyDescent="0.25">
      <c r="L115" s="25"/>
    </row>
    <row r="116" spans="12:12" x14ac:dyDescent="0.25">
      <c r="L116" s="25"/>
    </row>
    <row r="117" spans="12:12" x14ac:dyDescent="0.25">
      <c r="L117" s="25"/>
    </row>
    <row r="118" spans="12:12" x14ac:dyDescent="0.25">
      <c r="L118" s="25"/>
    </row>
    <row r="119" spans="12:12" x14ac:dyDescent="0.25">
      <c r="L119" s="25"/>
    </row>
    <row r="120" spans="12:12" x14ac:dyDescent="0.25">
      <c r="L120" s="25"/>
    </row>
    <row r="121" spans="12:12" x14ac:dyDescent="0.25">
      <c r="L121" s="25"/>
    </row>
    <row r="122" spans="12:12" x14ac:dyDescent="0.25">
      <c r="L122" s="25"/>
    </row>
    <row r="123" spans="12:12" x14ac:dyDescent="0.25">
      <c r="L123" s="25"/>
    </row>
    <row r="124" spans="12:12" x14ac:dyDescent="0.25">
      <c r="L124" s="25"/>
    </row>
    <row r="125" spans="12:12" x14ac:dyDescent="0.25">
      <c r="L125" s="25"/>
    </row>
    <row r="126" spans="12:12" x14ac:dyDescent="0.25">
      <c r="L126" s="25"/>
    </row>
    <row r="127" spans="12:12" x14ac:dyDescent="0.25">
      <c r="L127" s="25"/>
    </row>
    <row r="128" spans="12:12" x14ac:dyDescent="0.25">
      <c r="L128" s="25"/>
    </row>
    <row r="129" spans="12:12" x14ac:dyDescent="0.25">
      <c r="L129" s="25"/>
    </row>
    <row r="130" spans="12:12" x14ac:dyDescent="0.25">
      <c r="L130" s="25"/>
    </row>
    <row r="131" spans="12:12" x14ac:dyDescent="0.25">
      <c r="L131" s="25"/>
    </row>
    <row r="132" spans="12:12" x14ac:dyDescent="0.25">
      <c r="L132" s="25"/>
    </row>
    <row r="133" spans="12:12" x14ac:dyDescent="0.25">
      <c r="L133" s="25"/>
    </row>
    <row r="134" spans="12:12" x14ac:dyDescent="0.25">
      <c r="L134" s="25"/>
    </row>
    <row r="135" spans="12:12" x14ac:dyDescent="0.25">
      <c r="L135" s="25"/>
    </row>
    <row r="136" spans="12:12" x14ac:dyDescent="0.25">
      <c r="L136" s="25"/>
    </row>
    <row r="137" spans="12:12" x14ac:dyDescent="0.25">
      <c r="L137" s="25"/>
    </row>
    <row r="138" spans="12:12" x14ac:dyDescent="0.25">
      <c r="L138" s="25"/>
    </row>
    <row r="139" spans="12:12" x14ac:dyDescent="0.25">
      <c r="L139" s="25"/>
    </row>
    <row r="140" spans="12:12" x14ac:dyDescent="0.25">
      <c r="L140" s="25"/>
    </row>
    <row r="141" spans="12:12" x14ac:dyDescent="0.25">
      <c r="L141" s="25"/>
    </row>
    <row r="142" spans="12:12" x14ac:dyDescent="0.25">
      <c r="L142" s="25"/>
    </row>
    <row r="143" spans="12:12" x14ac:dyDescent="0.25">
      <c r="L143" s="25"/>
    </row>
    <row r="144" spans="12:12" x14ac:dyDescent="0.25">
      <c r="L144" s="25"/>
    </row>
    <row r="145" spans="12:12" x14ac:dyDescent="0.25">
      <c r="L145" s="25"/>
    </row>
    <row r="146" spans="12:12" x14ac:dyDescent="0.25">
      <c r="L146" s="25"/>
    </row>
    <row r="147" spans="12:12" x14ac:dyDescent="0.25">
      <c r="L147" s="25"/>
    </row>
    <row r="148" spans="12:12" x14ac:dyDescent="0.25">
      <c r="L148" s="25"/>
    </row>
    <row r="149" spans="12:12" x14ac:dyDescent="0.25">
      <c r="L149" s="25"/>
    </row>
    <row r="150" spans="12:12" x14ac:dyDescent="0.25">
      <c r="L150" s="25"/>
    </row>
    <row r="151" spans="12:12" x14ac:dyDescent="0.25">
      <c r="L151" s="25"/>
    </row>
    <row r="152" spans="12:12" x14ac:dyDescent="0.25">
      <c r="L152" s="25"/>
    </row>
    <row r="153" spans="12:12" x14ac:dyDescent="0.25">
      <c r="L153" s="25"/>
    </row>
    <row r="154" spans="12:12" x14ac:dyDescent="0.25">
      <c r="L154" s="25"/>
    </row>
    <row r="155" spans="12:12" x14ac:dyDescent="0.25">
      <c r="L155" s="25"/>
    </row>
    <row r="156" spans="12:12" x14ac:dyDescent="0.25">
      <c r="L156" s="25"/>
    </row>
    <row r="157" spans="12:12" x14ac:dyDescent="0.25">
      <c r="L157" s="25"/>
    </row>
    <row r="158" spans="12:12" x14ac:dyDescent="0.25">
      <c r="L158" s="25"/>
    </row>
    <row r="159" spans="12:12" x14ac:dyDescent="0.25">
      <c r="L159" s="25"/>
    </row>
    <row r="160" spans="12:12" x14ac:dyDescent="0.25">
      <c r="L160" s="25"/>
    </row>
    <row r="161" spans="12:12" x14ac:dyDescent="0.25">
      <c r="L161" s="25"/>
    </row>
    <row r="162" spans="12:12" x14ac:dyDescent="0.25">
      <c r="L162" s="25"/>
    </row>
    <row r="163" spans="12:12" x14ac:dyDescent="0.25">
      <c r="L163" s="25"/>
    </row>
    <row r="164" spans="12:12" x14ac:dyDescent="0.25">
      <c r="L164" s="25"/>
    </row>
    <row r="165" spans="12:12" x14ac:dyDescent="0.25">
      <c r="L165" s="25"/>
    </row>
    <row r="166" spans="12:12" x14ac:dyDescent="0.25">
      <c r="L166" s="25"/>
    </row>
    <row r="167" spans="12:12" x14ac:dyDescent="0.25">
      <c r="L167" s="25"/>
    </row>
    <row r="168" spans="12:12" x14ac:dyDescent="0.25">
      <c r="L168" s="25"/>
    </row>
    <row r="169" spans="12:12" x14ac:dyDescent="0.25">
      <c r="L169" s="25"/>
    </row>
    <row r="170" spans="12:12" x14ac:dyDescent="0.25">
      <c r="L170" s="25"/>
    </row>
    <row r="171" spans="12:12" x14ac:dyDescent="0.25">
      <c r="L171" s="25"/>
    </row>
    <row r="172" spans="12:12" x14ac:dyDescent="0.25">
      <c r="L172" s="25"/>
    </row>
    <row r="173" spans="12:12" x14ac:dyDescent="0.25">
      <c r="L173" s="25"/>
    </row>
    <row r="174" spans="12:12" x14ac:dyDescent="0.25">
      <c r="L174" s="25"/>
    </row>
    <row r="175" spans="12:12" x14ac:dyDescent="0.25">
      <c r="L175" s="25"/>
    </row>
    <row r="176" spans="12:12" x14ac:dyDescent="0.25">
      <c r="L176" s="25"/>
    </row>
    <row r="177" spans="12:12" x14ac:dyDescent="0.25">
      <c r="L177" s="25"/>
    </row>
    <row r="178" spans="12:12" x14ac:dyDescent="0.25">
      <c r="L178" s="25"/>
    </row>
    <row r="179" spans="12:12" x14ac:dyDescent="0.25">
      <c r="L179" s="25"/>
    </row>
    <row r="180" spans="12:12" x14ac:dyDescent="0.25">
      <c r="L180" s="25"/>
    </row>
    <row r="181" spans="12:12" x14ac:dyDescent="0.25">
      <c r="L181" s="25"/>
    </row>
    <row r="182" spans="12:12" x14ac:dyDescent="0.25">
      <c r="L182" s="25"/>
    </row>
    <row r="183" spans="12:12" x14ac:dyDescent="0.25">
      <c r="L183" s="25"/>
    </row>
    <row r="184" spans="12:12" x14ac:dyDescent="0.25">
      <c r="L184" s="25"/>
    </row>
    <row r="185" spans="12:12" x14ac:dyDescent="0.25">
      <c r="L185" s="25"/>
    </row>
    <row r="186" spans="12:12" x14ac:dyDescent="0.25">
      <c r="L186" s="25"/>
    </row>
    <row r="187" spans="12:12" x14ac:dyDescent="0.25">
      <c r="L187" s="25"/>
    </row>
    <row r="188" spans="12:12" x14ac:dyDescent="0.25">
      <c r="L188" s="25"/>
    </row>
    <row r="189" spans="12:12" x14ac:dyDescent="0.25">
      <c r="L189" s="25"/>
    </row>
    <row r="190" spans="12:12" x14ac:dyDescent="0.25">
      <c r="L190" s="25"/>
    </row>
    <row r="191" spans="12:12" x14ac:dyDescent="0.25">
      <c r="L191" s="25"/>
    </row>
    <row r="192" spans="12:12" x14ac:dyDescent="0.25">
      <c r="L192" s="25"/>
    </row>
    <row r="193" spans="12:12" x14ac:dyDescent="0.25">
      <c r="L193" s="25"/>
    </row>
    <row r="194" spans="12:12" x14ac:dyDescent="0.25">
      <c r="L194" s="25"/>
    </row>
    <row r="195" spans="12:12" x14ac:dyDescent="0.25">
      <c r="L195" s="25"/>
    </row>
    <row r="196" spans="12:12" x14ac:dyDescent="0.25">
      <c r="L196" s="25"/>
    </row>
    <row r="197" spans="12:12" x14ac:dyDescent="0.25">
      <c r="L197" s="25"/>
    </row>
    <row r="198" spans="12:12" x14ac:dyDescent="0.25">
      <c r="L198" s="25"/>
    </row>
    <row r="199" spans="12:12" x14ac:dyDescent="0.25">
      <c r="L199" s="25"/>
    </row>
    <row r="200" spans="12:12" x14ac:dyDescent="0.25">
      <c r="L200" s="25"/>
    </row>
    <row r="201" spans="12:12" x14ac:dyDescent="0.25">
      <c r="L201" s="25"/>
    </row>
    <row r="202" spans="12:12" x14ac:dyDescent="0.25">
      <c r="L202" s="25"/>
    </row>
    <row r="203" spans="12:12" x14ac:dyDescent="0.25">
      <c r="L203" s="25"/>
    </row>
    <row r="204" spans="12:12" x14ac:dyDescent="0.25">
      <c r="L204" s="25"/>
    </row>
    <row r="205" spans="12:12" x14ac:dyDescent="0.25">
      <c r="L205" s="25"/>
    </row>
    <row r="206" spans="12:12" x14ac:dyDescent="0.25">
      <c r="L206" s="25"/>
    </row>
    <row r="207" spans="12:12" x14ac:dyDescent="0.25">
      <c r="L207" s="25"/>
    </row>
    <row r="208" spans="12:12" x14ac:dyDescent="0.25">
      <c r="L208" s="25"/>
    </row>
    <row r="209" spans="12:12" x14ac:dyDescent="0.25">
      <c r="L209" s="25"/>
    </row>
    <row r="210" spans="12:12" x14ac:dyDescent="0.25">
      <c r="L210" s="25"/>
    </row>
    <row r="211" spans="12:12" x14ac:dyDescent="0.25">
      <c r="L211" s="25"/>
    </row>
    <row r="212" spans="12:12" x14ac:dyDescent="0.25">
      <c r="L212" s="25"/>
    </row>
    <row r="213" spans="12:12" x14ac:dyDescent="0.25">
      <c r="L213" s="25"/>
    </row>
    <row r="214" spans="12:12" x14ac:dyDescent="0.25">
      <c r="L214" s="25"/>
    </row>
    <row r="215" spans="12:12" x14ac:dyDescent="0.25">
      <c r="L215" s="25"/>
    </row>
    <row r="216" spans="12:12" x14ac:dyDescent="0.25">
      <c r="L216" s="25"/>
    </row>
    <row r="217" spans="12:12" x14ac:dyDescent="0.25">
      <c r="L217" s="25"/>
    </row>
    <row r="218" spans="12:12" x14ac:dyDescent="0.25">
      <c r="L218" s="25"/>
    </row>
    <row r="219" spans="12:12" x14ac:dyDescent="0.25">
      <c r="L219" s="25"/>
    </row>
    <row r="220" spans="12:12" x14ac:dyDescent="0.25">
      <c r="L220" s="25"/>
    </row>
    <row r="221" spans="12:12" x14ac:dyDescent="0.25">
      <c r="L221" s="25"/>
    </row>
    <row r="222" spans="12:12" x14ac:dyDescent="0.25">
      <c r="L222" s="25"/>
    </row>
    <row r="223" spans="12:12" x14ac:dyDescent="0.25">
      <c r="L223" s="25"/>
    </row>
    <row r="224" spans="12:12" x14ac:dyDescent="0.25">
      <c r="L224" s="25"/>
    </row>
    <row r="225" spans="12:12" x14ac:dyDescent="0.25">
      <c r="L225" s="25"/>
    </row>
    <row r="226" spans="12:12" x14ac:dyDescent="0.25">
      <c r="L226" s="25"/>
    </row>
    <row r="227" spans="12:12" x14ac:dyDescent="0.25">
      <c r="L227" s="25"/>
    </row>
    <row r="228" spans="12:12" x14ac:dyDescent="0.25">
      <c r="L228" s="25"/>
    </row>
    <row r="229" spans="12:12" x14ac:dyDescent="0.25">
      <c r="L229" s="25"/>
    </row>
    <row r="230" spans="12:12" x14ac:dyDescent="0.25">
      <c r="L230" s="25"/>
    </row>
    <row r="231" spans="12:12" x14ac:dyDescent="0.25">
      <c r="L231" s="25"/>
    </row>
    <row r="232" spans="12:12" x14ac:dyDescent="0.25">
      <c r="L232" s="25"/>
    </row>
    <row r="233" spans="12:12" x14ac:dyDescent="0.25">
      <c r="L233" s="25"/>
    </row>
    <row r="234" spans="12:12" x14ac:dyDescent="0.25">
      <c r="L234" s="25"/>
    </row>
    <row r="235" spans="12:12" x14ac:dyDescent="0.25">
      <c r="L235" s="25"/>
    </row>
    <row r="236" spans="12:12" x14ac:dyDescent="0.25">
      <c r="L236" s="25"/>
    </row>
    <row r="237" spans="12:12" x14ac:dyDescent="0.25">
      <c r="L237" s="25"/>
    </row>
    <row r="238" spans="12:12" x14ac:dyDescent="0.25">
      <c r="L238" s="25"/>
    </row>
    <row r="239" spans="12:12" x14ac:dyDescent="0.25">
      <c r="L239" s="25"/>
    </row>
    <row r="240" spans="12:12" x14ac:dyDescent="0.25">
      <c r="L240" s="25"/>
    </row>
    <row r="241" spans="12:12" x14ac:dyDescent="0.25">
      <c r="L241" s="25"/>
    </row>
    <row r="242" spans="12:12" x14ac:dyDescent="0.25">
      <c r="L242" s="25"/>
    </row>
    <row r="243" spans="12:12" x14ac:dyDescent="0.25">
      <c r="L243" s="25"/>
    </row>
    <row r="244" spans="12:12" x14ac:dyDescent="0.25">
      <c r="L244" s="25"/>
    </row>
    <row r="245" spans="12:12" x14ac:dyDescent="0.25">
      <c r="L245" s="25"/>
    </row>
    <row r="246" spans="12:12" x14ac:dyDescent="0.25">
      <c r="L246" s="25"/>
    </row>
    <row r="247" spans="12:12" x14ac:dyDescent="0.25">
      <c r="L247" s="25"/>
    </row>
    <row r="248" spans="12:12" x14ac:dyDescent="0.25">
      <c r="L248" s="25"/>
    </row>
    <row r="249" spans="12:12" x14ac:dyDescent="0.25">
      <c r="L249" s="25"/>
    </row>
    <row r="250" spans="12:12" x14ac:dyDescent="0.25">
      <c r="L250" s="25"/>
    </row>
    <row r="251" spans="12:12" x14ac:dyDescent="0.25">
      <c r="L251" s="25"/>
    </row>
    <row r="252" spans="12:12" x14ac:dyDescent="0.25">
      <c r="L252" s="25"/>
    </row>
    <row r="253" spans="12:12" x14ac:dyDescent="0.25">
      <c r="L253" s="25"/>
    </row>
    <row r="254" spans="12:12" x14ac:dyDescent="0.25">
      <c r="L254" s="25"/>
    </row>
    <row r="255" spans="12:12" x14ac:dyDescent="0.25">
      <c r="L255" s="25"/>
    </row>
    <row r="256" spans="12:12" x14ac:dyDescent="0.25">
      <c r="L256" s="25"/>
    </row>
    <row r="257" spans="12:12" x14ac:dyDescent="0.25">
      <c r="L257" s="25"/>
    </row>
    <row r="258" spans="12:12" x14ac:dyDescent="0.25">
      <c r="L258" s="25"/>
    </row>
    <row r="259" spans="12:12" x14ac:dyDescent="0.25">
      <c r="L259" s="25"/>
    </row>
    <row r="260" spans="12:12" x14ac:dyDescent="0.25">
      <c r="L260" s="25"/>
    </row>
    <row r="261" spans="12:12" x14ac:dyDescent="0.25">
      <c r="L261" s="25"/>
    </row>
    <row r="262" spans="12:12" x14ac:dyDescent="0.25">
      <c r="L262" s="25"/>
    </row>
    <row r="263" spans="12:12" x14ac:dyDescent="0.25">
      <c r="L263" s="25"/>
    </row>
    <row r="264" spans="12:12" x14ac:dyDescent="0.25">
      <c r="L264" s="25"/>
    </row>
    <row r="265" spans="12:12" x14ac:dyDescent="0.25">
      <c r="L265" s="25"/>
    </row>
    <row r="266" spans="12:12" x14ac:dyDescent="0.25">
      <c r="L266" s="25"/>
    </row>
    <row r="267" spans="12:12" x14ac:dyDescent="0.25">
      <c r="L267" s="25"/>
    </row>
    <row r="268" spans="12:12" x14ac:dyDescent="0.25">
      <c r="L268" s="25"/>
    </row>
    <row r="269" spans="12:12" x14ac:dyDescent="0.25">
      <c r="L269" s="25"/>
    </row>
    <row r="270" spans="12:12" x14ac:dyDescent="0.25">
      <c r="L270" s="25"/>
    </row>
    <row r="271" spans="12:12" x14ac:dyDescent="0.25">
      <c r="L271" s="25"/>
    </row>
    <row r="272" spans="12:12" x14ac:dyDescent="0.25">
      <c r="L272" s="25"/>
    </row>
    <row r="273" spans="12:12" x14ac:dyDescent="0.25">
      <c r="L273" s="25"/>
    </row>
    <row r="274" spans="12:12" x14ac:dyDescent="0.25">
      <c r="L274" s="25"/>
    </row>
    <row r="275" spans="12:12" x14ac:dyDescent="0.25">
      <c r="L275" s="25"/>
    </row>
    <row r="276" spans="12:12" x14ac:dyDescent="0.25">
      <c r="L276" s="25"/>
    </row>
    <row r="277" spans="12:12" x14ac:dyDescent="0.25">
      <c r="L277" s="25"/>
    </row>
    <row r="278" spans="12:12" x14ac:dyDescent="0.25">
      <c r="L278" s="25"/>
    </row>
    <row r="279" spans="12:12" x14ac:dyDescent="0.25">
      <c r="L279" s="25"/>
    </row>
    <row r="280" spans="12:12" x14ac:dyDescent="0.25">
      <c r="L280" s="25"/>
    </row>
    <row r="281" spans="12:12" x14ac:dyDescent="0.25">
      <c r="L281" s="25"/>
    </row>
    <row r="282" spans="12:12" x14ac:dyDescent="0.25">
      <c r="L282" s="25"/>
    </row>
    <row r="283" spans="12:12" x14ac:dyDescent="0.25">
      <c r="L283" s="25"/>
    </row>
    <row r="284" spans="12:12" x14ac:dyDescent="0.25">
      <c r="L284" s="25"/>
    </row>
    <row r="285" spans="12:12" x14ac:dyDescent="0.25">
      <c r="L285" s="25"/>
    </row>
    <row r="286" spans="12:12" x14ac:dyDescent="0.25">
      <c r="L286" s="25"/>
    </row>
    <row r="287" spans="12:12" x14ac:dyDescent="0.25">
      <c r="L287" s="25"/>
    </row>
    <row r="288" spans="12:12" x14ac:dyDescent="0.25">
      <c r="L288" s="25"/>
    </row>
    <row r="289" spans="12:12" x14ac:dyDescent="0.25">
      <c r="L289" s="25"/>
    </row>
    <row r="290" spans="12:12" x14ac:dyDescent="0.25">
      <c r="L290" s="25"/>
    </row>
    <row r="291" spans="12:12" x14ac:dyDescent="0.25">
      <c r="L291" s="25"/>
    </row>
    <row r="292" spans="12:12" x14ac:dyDescent="0.25">
      <c r="L292" s="25"/>
    </row>
    <row r="293" spans="12:12" x14ac:dyDescent="0.25">
      <c r="L293" s="25"/>
    </row>
    <row r="294" spans="12:12" x14ac:dyDescent="0.25">
      <c r="L294" s="25"/>
    </row>
    <row r="295" spans="12:12" x14ac:dyDescent="0.25">
      <c r="L295" s="25"/>
    </row>
    <row r="296" spans="12:12" x14ac:dyDescent="0.25">
      <c r="L296" s="25"/>
    </row>
    <row r="297" spans="12:12" x14ac:dyDescent="0.25">
      <c r="L297" s="25"/>
    </row>
    <row r="298" spans="12:12" x14ac:dyDescent="0.25">
      <c r="L298" s="25"/>
    </row>
    <row r="299" spans="12:12" x14ac:dyDescent="0.25">
      <c r="L299" s="25"/>
    </row>
    <row r="300" spans="12:12" x14ac:dyDescent="0.25">
      <c r="L300" s="25"/>
    </row>
    <row r="301" spans="12:12" x14ac:dyDescent="0.25">
      <c r="L301" s="25"/>
    </row>
    <row r="302" spans="12:12" x14ac:dyDescent="0.25">
      <c r="L302" s="25"/>
    </row>
    <row r="303" spans="12:12" x14ac:dyDescent="0.25">
      <c r="L303" s="25"/>
    </row>
    <row r="304" spans="12:12" x14ac:dyDescent="0.25">
      <c r="L304" s="25"/>
    </row>
    <row r="305" spans="12:12" x14ac:dyDescent="0.25">
      <c r="L305" s="25"/>
    </row>
    <row r="306" spans="12:12" x14ac:dyDescent="0.25">
      <c r="L306" s="25"/>
    </row>
    <row r="307" spans="12:12" x14ac:dyDescent="0.25">
      <c r="L307" s="25"/>
    </row>
    <row r="308" spans="12:12" x14ac:dyDescent="0.25">
      <c r="L308" s="25"/>
    </row>
    <row r="309" spans="12:12" x14ac:dyDescent="0.25">
      <c r="L309" s="25"/>
    </row>
    <row r="310" spans="12:12" x14ac:dyDescent="0.25">
      <c r="L310" s="25"/>
    </row>
    <row r="311" spans="12:12" x14ac:dyDescent="0.25">
      <c r="L311" s="25"/>
    </row>
    <row r="312" spans="12:12" x14ac:dyDescent="0.25">
      <c r="L312" s="25"/>
    </row>
    <row r="313" spans="12:12" x14ac:dyDescent="0.25">
      <c r="L313" s="25"/>
    </row>
    <row r="314" spans="12:12" x14ac:dyDescent="0.25">
      <c r="L314" s="25"/>
    </row>
    <row r="315" spans="12:12" x14ac:dyDescent="0.25">
      <c r="L315" s="25"/>
    </row>
    <row r="316" spans="12:12" x14ac:dyDescent="0.25">
      <c r="L316" s="25"/>
    </row>
    <row r="317" spans="12:12" x14ac:dyDescent="0.25">
      <c r="L317" s="25"/>
    </row>
    <row r="318" spans="12:12" x14ac:dyDescent="0.25">
      <c r="L318" s="25"/>
    </row>
    <row r="319" spans="12:12" x14ac:dyDescent="0.25">
      <c r="L319" s="25"/>
    </row>
    <row r="320" spans="12:12" x14ac:dyDescent="0.25">
      <c r="L320" s="25"/>
    </row>
    <row r="321" spans="12:12" x14ac:dyDescent="0.25">
      <c r="L321" s="25"/>
    </row>
    <row r="322" spans="12:12" x14ac:dyDescent="0.25">
      <c r="L322" s="25"/>
    </row>
    <row r="323" spans="12:12" x14ac:dyDescent="0.25">
      <c r="L323" s="25"/>
    </row>
    <row r="324" spans="12:12" x14ac:dyDescent="0.25">
      <c r="L324" s="25"/>
    </row>
    <row r="325" spans="12:12" x14ac:dyDescent="0.25">
      <c r="L325" s="25"/>
    </row>
    <row r="326" spans="12:12" x14ac:dyDescent="0.25">
      <c r="L326" s="25"/>
    </row>
    <row r="327" spans="12:12" x14ac:dyDescent="0.25">
      <c r="L327" s="25"/>
    </row>
    <row r="328" spans="12:12" x14ac:dyDescent="0.25">
      <c r="L328" s="25"/>
    </row>
    <row r="329" spans="12:12" x14ac:dyDescent="0.25">
      <c r="L329" s="25"/>
    </row>
    <row r="330" spans="12:12" x14ac:dyDescent="0.25">
      <c r="L330" s="25"/>
    </row>
    <row r="331" spans="12:12" x14ac:dyDescent="0.25">
      <c r="L331" s="25"/>
    </row>
    <row r="332" spans="12:12" x14ac:dyDescent="0.25">
      <c r="L332" s="25"/>
    </row>
    <row r="333" spans="12:12" x14ac:dyDescent="0.25">
      <c r="L333" s="25"/>
    </row>
    <row r="334" spans="12:12" x14ac:dyDescent="0.25">
      <c r="L334" s="25"/>
    </row>
    <row r="335" spans="12:12" x14ac:dyDescent="0.25">
      <c r="L335" s="25"/>
    </row>
    <row r="336" spans="12:12" x14ac:dyDescent="0.25">
      <c r="L336" s="25"/>
    </row>
    <row r="337" spans="12:12" x14ac:dyDescent="0.25">
      <c r="L337" s="25"/>
    </row>
    <row r="338" spans="12:12" x14ac:dyDescent="0.25">
      <c r="L338" s="25"/>
    </row>
    <row r="339" spans="12:12" x14ac:dyDescent="0.25">
      <c r="L339" s="25"/>
    </row>
    <row r="340" spans="12:12" x14ac:dyDescent="0.25">
      <c r="L340" s="25"/>
    </row>
    <row r="341" spans="12:12" x14ac:dyDescent="0.25">
      <c r="L341" s="25"/>
    </row>
    <row r="342" spans="12:12" x14ac:dyDescent="0.25">
      <c r="L342" s="25"/>
    </row>
    <row r="343" spans="12:12" x14ac:dyDescent="0.25">
      <c r="L343" s="25"/>
    </row>
    <row r="344" spans="12:12" x14ac:dyDescent="0.25">
      <c r="L344" s="25"/>
    </row>
    <row r="345" spans="12:12" x14ac:dyDescent="0.25">
      <c r="L345" s="25"/>
    </row>
    <row r="346" spans="12:12" x14ac:dyDescent="0.25">
      <c r="L346" s="25"/>
    </row>
    <row r="347" spans="12:12" x14ac:dyDescent="0.25">
      <c r="L347" s="25"/>
    </row>
    <row r="348" spans="12:12" x14ac:dyDescent="0.25">
      <c r="L348" s="25"/>
    </row>
    <row r="349" spans="12:12" x14ac:dyDescent="0.25">
      <c r="L349" s="25"/>
    </row>
    <row r="350" spans="12:12" x14ac:dyDescent="0.25">
      <c r="L350" s="25"/>
    </row>
    <row r="351" spans="12:12" x14ac:dyDescent="0.25">
      <c r="L351" s="25"/>
    </row>
    <row r="352" spans="12:12" x14ac:dyDescent="0.25">
      <c r="L352" s="25"/>
    </row>
    <row r="353" spans="12:12" x14ac:dyDescent="0.25">
      <c r="L353" s="25"/>
    </row>
    <row r="354" spans="12:12" x14ac:dyDescent="0.25">
      <c r="L354" s="25"/>
    </row>
    <row r="355" spans="12:12" x14ac:dyDescent="0.25">
      <c r="L355" s="25"/>
    </row>
    <row r="356" spans="12:12" x14ac:dyDescent="0.25">
      <c r="L356" s="25"/>
    </row>
    <row r="357" spans="12:12" x14ac:dyDescent="0.25">
      <c r="L357" s="25"/>
    </row>
    <row r="358" spans="12:12" x14ac:dyDescent="0.25">
      <c r="L358" s="25"/>
    </row>
    <row r="359" spans="12:12" x14ac:dyDescent="0.25">
      <c r="L359" s="25"/>
    </row>
    <row r="360" spans="12:12" x14ac:dyDescent="0.25">
      <c r="L360" s="25"/>
    </row>
    <row r="361" spans="12:12" x14ac:dyDescent="0.25">
      <c r="L361" s="25"/>
    </row>
    <row r="362" spans="12:12" x14ac:dyDescent="0.25">
      <c r="L362" s="25"/>
    </row>
    <row r="363" spans="12:12" x14ac:dyDescent="0.25">
      <c r="L363" s="25"/>
    </row>
    <row r="364" spans="12:12" x14ac:dyDescent="0.25">
      <c r="L364" s="25"/>
    </row>
    <row r="365" spans="12:12" x14ac:dyDescent="0.25">
      <c r="L365" s="25"/>
    </row>
    <row r="366" spans="12:12" x14ac:dyDescent="0.25">
      <c r="L366" s="25"/>
    </row>
    <row r="367" spans="12:12" x14ac:dyDescent="0.25">
      <c r="L367" s="25"/>
    </row>
    <row r="368" spans="12:12" x14ac:dyDescent="0.25">
      <c r="L368" s="25"/>
    </row>
    <row r="369" spans="12:12" x14ac:dyDescent="0.25">
      <c r="L369" s="25"/>
    </row>
    <row r="370" spans="12:12" x14ac:dyDescent="0.25">
      <c r="L370" s="25"/>
    </row>
    <row r="371" spans="12:12" x14ac:dyDescent="0.25">
      <c r="L371" s="25"/>
    </row>
    <row r="372" spans="12:12" x14ac:dyDescent="0.25">
      <c r="L372" s="25"/>
    </row>
    <row r="373" spans="12:12" x14ac:dyDescent="0.25">
      <c r="L373" s="25"/>
    </row>
    <row r="374" spans="12:12" x14ac:dyDescent="0.25">
      <c r="L374" s="25"/>
    </row>
    <row r="375" spans="12:12" x14ac:dyDescent="0.25">
      <c r="L375" s="25"/>
    </row>
    <row r="376" spans="12:12" x14ac:dyDescent="0.25">
      <c r="L376" s="25"/>
    </row>
    <row r="377" spans="12:12" x14ac:dyDescent="0.25">
      <c r="L377" s="25"/>
    </row>
    <row r="378" spans="12:12" x14ac:dyDescent="0.25">
      <c r="L378" s="25"/>
    </row>
    <row r="379" spans="12:12" x14ac:dyDescent="0.25">
      <c r="L379" s="25"/>
    </row>
    <row r="380" spans="12:12" x14ac:dyDescent="0.25">
      <c r="L380" s="25"/>
    </row>
    <row r="381" spans="12:12" x14ac:dyDescent="0.25">
      <c r="L381" s="25"/>
    </row>
    <row r="382" spans="12:12" x14ac:dyDescent="0.25">
      <c r="L382" s="25"/>
    </row>
    <row r="383" spans="12:12" x14ac:dyDescent="0.25">
      <c r="L383" s="25"/>
    </row>
    <row r="384" spans="12:12" x14ac:dyDescent="0.25">
      <c r="L384" s="25"/>
    </row>
    <row r="385" spans="12:12" x14ac:dyDescent="0.25">
      <c r="L385" s="25"/>
    </row>
    <row r="386" spans="12:12" x14ac:dyDescent="0.25">
      <c r="L386" s="25"/>
    </row>
    <row r="387" spans="12:12" x14ac:dyDescent="0.25">
      <c r="L387" s="25"/>
    </row>
    <row r="388" spans="12:12" x14ac:dyDescent="0.25">
      <c r="L388" s="25"/>
    </row>
    <row r="389" spans="12:12" x14ac:dyDescent="0.25">
      <c r="L389" s="25"/>
    </row>
    <row r="390" spans="12:12" x14ac:dyDescent="0.25">
      <c r="L390" s="25"/>
    </row>
    <row r="391" spans="12:12" x14ac:dyDescent="0.25">
      <c r="L391" s="25"/>
    </row>
    <row r="392" spans="12:12" x14ac:dyDescent="0.25">
      <c r="L392" s="25"/>
    </row>
    <row r="393" spans="12:12" x14ac:dyDescent="0.25">
      <c r="L393" s="25"/>
    </row>
    <row r="394" spans="12:12" x14ac:dyDescent="0.25">
      <c r="L394" s="25"/>
    </row>
    <row r="395" spans="12:12" x14ac:dyDescent="0.25">
      <c r="L395" s="25"/>
    </row>
    <row r="396" spans="12:12" x14ac:dyDescent="0.25">
      <c r="L396" s="25"/>
    </row>
    <row r="397" spans="12:12" x14ac:dyDescent="0.25">
      <c r="L397" s="25"/>
    </row>
    <row r="398" spans="12:12" x14ac:dyDescent="0.25">
      <c r="L398" s="25"/>
    </row>
    <row r="399" spans="12:12" x14ac:dyDescent="0.25">
      <c r="L399" s="25"/>
    </row>
    <row r="400" spans="12:12" x14ac:dyDescent="0.25">
      <c r="L400" s="25"/>
    </row>
    <row r="401" spans="12:12" x14ac:dyDescent="0.25">
      <c r="L401" s="25"/>
    </row>
    <row r="402" spans="12:12" x14ac:dyDescent="0.25">
      <c r="L402" s="25"/>
    </row>
    <row r="403" spans="12:12" x14ac:dyDescent="0.25">
      <c r="L403" s="25"/>
    </row>
    <row r="404" spans="12:12" x14ac:dyDescent="0.25">
      <c r="L404" s="25"/>
    </row>
    <row r="405" spans="12:12" x14ac:dyDescent="0.25">
      <c r="L405" s="25"/>
    </row>
    <row r="406" spans="12:12" x14ac:dyDescent="0.25">
      <c r="L406" s="25"/>
    </row>
    <row r="407" spans="12:12" x14ac:dyDescent="0.25">
      <c r="L407" s="25"/>
    </row>
    <row r="408" spans="12:12" x14ac:dyDescent="0.25">
      <c r="L408" s="25"/>
    </row>
    <row r="409" spans="12:12" x14ac:dyDescent="0.25">
      <c r="L409" s="25"/>
    </row>
    <row r="410" spans="12:12" x14ac:dyDescent="0.25">
      <c r="L410" s="25"/>
    </row>
    <row r="411" spans="12:12" x14ac:dyDescent="0.25">
      <c r="L411" s="25"/>
    </row>
    <row r="412" spans="12:12" x14ac:dyDescent="0.25">
      <c r="L412" s="25"/>
    </row>
    <row r="413" spans="12:12" x14ac:dyDescent="0.25">
      <c r="L413" s="25"/>
    </row>
    <row r="414" spans="12:12" x14ac:dyDescent="0.25">
      <c r="L414" s="25"/>
    </row>
    <row r="415" spans="12:12" x14ac:dyDescent="0.25">
      <c r="L415" s="25"/>
    </row>
    <row r="416" spans="12:12" x14ac:dyDescent="0.25">
      <c r="L416" s="25"/>
    </row>
    <row r="417" spans="12:12" x14ac:dyDescent="0.25">
      <c r="L417" s="25"/>
    </row>
    <row r="418" spans="12:12" x14ac:dyDescent="0.25">
      <c r="L418" s="25"/>
    </row>
    <row r="419" spans="12:12" x14ac:dyDescent="0.25">
      <c r="L419" s="25"/>
    </row>
    <row r="420" spans="12:12" x14ac:dyDescent="0.25">
      <c r="L420" s="25"/>
    </row>
    <row r="421" spans="12:12" x14ac:dyDescent="0.25">
      <c r="L421" s="25"/>
    </row>
    <row r="422" spans="12:12" x14ac:dyDescent="0.25">
      <c r="L422" s="25"/>
    </row>
    <row r="423" spans="12:12" x14ac:dyDescent="0.25">
      <c r="L423" s="25"/>
    </row>
    <row r="424" spans="12:12" x14ac:dyDescent="0.25">
      <c r="L424" s="25"/>
    </row>
    <row r="425" spans="12:12" x14ac:dyDescent="0.25">
      <c r="L425" s="25"/>
    </row>
    <row r="426" spans="12:12" x14ac:dyDescent="0.25">
      <c r="L426" s="25"/>
    </row>
    <row r="427" spans="12:12" x14ac:dyDescent="0.25">
      <c r="L427" s="25"/>
    </row>
    <row r="428" spans="12:12" x14ac:dyDescent="0.25">
      <c r="L428" s="25"/>
    </row>
    <row r="429" spans="12:12" x14ac:dyDescent="0.25">
      <c r="L429" s="25"/>
    </row>
    <row r="430" spans="12:12" x14ac:dyDescent="0.25">
      <c r="L430" s="25"/>
    </row>
    <row r="431" spans="12:12" x14ac:dyDescent="0.25">
      <c r="L431" s="25"/>
    </row>
    <row r="432" spans="12:12" x14ac:dyDescent="0.25">
      <c r="L432" s="25"/>
    </row>
    <row r="433" spans="12:12" x14ac:dyDescent="0.25">
      <c r="L433" s="25"/>
    </row>
    <row r="434" spans="12:12" x14ac:dyDescent="0.25">
      <c r="L434" s="25"/>
    </row>
    <row r="435" spans="12:12" x14ac:dyDescent="0.25">
      <c r="L435" s="25"/>
    </row>
    <row r="436" spans="12:12" x14ac:dyDescent="0.25">
      <c r="L436" s="25"/>
    </row>
    <row r="437" spans="12:12" x14ac:dyDescent="0.25">
      <c r="L437" s="25"/>
    </row>
    <row r="438" spans="12:12" x14ac:dyDescent="0.25">
      <c r="L438" s="25"/>
    </row>
    <row r="439" spans="12:12" x14ac:dyDescent="0.25">
      <c r="L439" s="25"/>
    </row>
    <row r="440" spans="12:12" x14ac:dyDescent="0.25">
      <c r="L440" s="25"/>
    </row>
    <row r="441" spans="12:12" x14ac:dyDescent="0.25">
      <c r="L441" s="25"/>
    </row>
    <row r="442" spans="12:12" x14ac:dyDescent="0.25">
      <c r="L442" s="25"/>
    </row>
    <row r="443" spans="12:12" x14ac:dyDescent="0.25">
      <c r="L443" s="25"/>
    </row>
    <row r="444" spans="12:12" x14ac:dyDescent="0.25">
      <c r="L444" s="25"/>
    </row>
    <row r="445" spans="12:12" x14ac:dyDescent="0.25">
      <c r="L445" s="25"/>
    </row>
    <row r="446" spans="12:12" x14ac:dyDescent="0.25">
      <c r="L446" s="25"/>
    </row>
    <row r="447" spans="12:12" x14ac:dyDescent="0.25">
      <c r="L447" s="25"/>
    </row>
    <row r="448" spans="12:12" x14ac:dyDescent="0.25">
      <c r="L448" s="25"/>
    </row>
    <row r="449" spans="12:12" x14ac:dyDescent="0.25">
      <c r="L449" s="25"/>
    </row>
    <row r="450" spans="12:12" x14ac:dyDescent="0.25">
      <c r="L450" s="25"/>
    </row>
    <row r="451" spans="12:12" x14ac:dyDescent="0.25">
      <c r="L451" s="25"/>
    </row>
    <row r="452" spans="12:12" x14ac:dyDescent="0.25">
      <c r="L452" s="25"/>
    </row>
    <row r="453" spans="12:12" x14ac:dyDescent="0.25">
      <c r="L453" s="25"/>
    </row>
    <row r="454" spans="12:12" x14ac:dyDescent="0.25">
      <c r="L454" s="25"/>
    </row>
    <row r="455" spans="12:12" x14ac:dyDescent="0.25">
      <c r="L455" s="25"/>
    </row>
    <row r="456" spans="12:12" x14ac:dyDescent="0.25">
      <c r="L456" s="25"/>
    </row>
    <row r="457" spans="12:12" x14ac:dyDescent="0.25">
      <c r="L457" s="25"/>
    </row>
    <row r="458" spans="12:12" x14ac:dyDescent="0.25">
      <c r="L458" s="25"/>
    </row>
    <row r="459" spans="12:12" x14ac:dyDescent="0.25">
      <c r="L459" s="25"/>
    </row>
    <row r="460" spans="12:12" x14ac:dyDescent="0.25">
      <c r="L460" s="25"/>
    </row>
    <row r="461" spans="12:12" x14ac:dyDescent="0.25">
      <c r="L461" s="25"/>
    </row>
    <row r="462" spans="12:12" x14ac:dyDescent="0.25">
      <c r="L462" s="25"/>
    </row>
    <row r="463" spans="12:12" x14ac:dyDescent="0.25">
      <c r="L463" s="25"/>
    </row>
    <row r="464" spans="12:12" x14ac:dyDescent="0.25">
      <c r="L464" s="25"/>
    </row>
    <row r="465" spans="12:12" x14ac:dyDescent="0.25">
      <c r="L465" s="25"/>
    </row>
    <row r="466" spans="12:12" x14ac:dyDescent="0.25">
      <c r="L466" s="25"/>
    </row>
    <row r="467" spans="12:12" x14ac:dyDescent="0.25">
      <c r="L467" s="25"/>
    </row>
    <row r="468" spans="12:12" x14ac:dyDescent="0.25">
      <c r="L468" s="25"/>
    </row>
    <row r="469" spans="12:12" x14ac:dyDescent="0.25">
      <c r="L469" s="25"/>
    </row>
    <row r="470" spans="12:12" x14ac:dyDescent="0.25">
      <c r="L470" s="25"/>
    </row>
    <row r="471" spans="12:12" x14ac:dyDescent="0.25">
      <c r="L471" s="25"/>
    </row>
    <row r="472" spans="12:12" x14ac:dyDescent="0.25">
      <c r="L472" s="25"/>
    </row>
    <row r="473" spans="12:12" x14ac:dyDescent="0.25">
      <c r="L473" s="25"/>
    </row>
    <row r="474" spans="12:12" x14ac:dyDescent="0.25">
      <c r="L474" s="25"/>
    </row>
    <row r="475" spans="12:12" x14ac:dyDescent="0.25">
      <c r="L475" s="25"/>
    </row>
    <row r="476" spans="12:12" x14ac:dyDescent="0.25">
      <c r="L476" s="25"/>
    </row>
    <row r="477" spans="12:12" x14ac:dyDescent="0.25">
      <c r="L477" s="25"/>
    </row>
    <row r="478" spans="12:12" x14ac:dyDescent="0.25">
      <c r="L478" s="25"/>
    </row>
    <row r="479" spans="12:12" x14ac:dyDescent="0.25">
      <c r="L479" s="25"/>
    </row>
    <row r="480" spans="12:12" x14ac:dyDescent="0.25">
      <c r="L480" s="25"/>
    </row>
    <row r="481" spans="12:12" x14ac:dyDescent="0.25">
      <c r="L481" s="25"/>
    </row>
    <row r="482" spans="12:12" x14ac:dyDescent="0.25">
      <c r="L482" s="25"/>
    </row>
    <row r="483" spans="12:12" x14ac:dyDescent="0.25">
      <c r="L483" s="25"/>
    </row>
    <row r="484" spans="12:12" x14ac:dyDescent="0.25">
      <c r="L484" s="25"/>
    </row>
    <row r="485" spans="12:12" x14ac:dyDescent="0.25">
      <c r="L485" s="25"/>
    </row>
    <row r="486" spans="12:12" x14ac:dyDescent="0.25">
      <c r="L486" s="25"/>
    </row>
    <row r="487" spans="12:12" x14ac:dyDescent="0.25">
      <c r="L487" s="25"/>
    </row>
    <row r="488" spans="12:12" x14ac:dyDescent="0.25">
      <c r="L488" s="25"/>
    </row>
    <row r="489" spans="12:12" x14ac:dyDescent="0.25">
      <c r="L489" s="25"/>
    </row>
    <row r="490" spans="12:12" x14ac:dyDescent="0.25">
      <c r="L490" s="25"/>
    </row>
    <row r="491" spans="12:12" x14ac:dyDescent="0.25">
      <c r="L491" s="25"/>
    </row>
    <row r="492" spans="12:12" x14ac:dyDescent="0.25">
      <c r="L492" s="25"/>
    </row>
    <row r="493" spans="12:12" x14ac:dyDescent="0.25">
      <c r="L493" s="25"/>
    </row>
    <row r="494" spans="12:12" x14ac:dyDescent="0.25">
      <c r="L494" s="25"/>
    </row>
    <row r="495" spans="12:12" x14ac:dyDescent="0.25">
      <c r="L495" s="25"/>
    </row>
    <row r="496" spans="12:12" x14ac:dyDescent="0.25">
      <c r="L496" s="25"/>
    </row>
    <row r="497" spans="12:12" x14ac:dyDescent="0.25">
      <c r="L497" s="25"/>
    </row>
    <row r="498" spans="12:12" x14ac:dyDescent="0.25">
      <c r="L498" s="25"/>
    </row>
    <row r="499" spans="12:12" x14ac:dyDescent="0.25">
      <c r="L499" s="25"/>
    </row>
    <row r="500" spans="12:12" x14ac:dyDescent="0.25">
      <c r="L500" s="25"/>
    </row>
  </sheetData>
  <mergeCells count="14">
    <mergeCell ref="A13:C14"/>
    <mergeCell ref="A9:B9"/>
    <mergeCell ref="E2:H2"/>
    <mergeCell ref="A2:C2"/>
    <mergeCell ref="A11:B11"/>
    <mergeCell ref="A8:C8"/>
    <mergeCell ref="A10:B10"/>
    <mergeCell ref="J2:N2"/>
    <mergeCell ref="A1:R1"/>
    <mergeCell ref="T2:V2"/>
    <mergeCell ref="B6:C6"/>
    <mergeCell ref="B4:C4"/>
    <mergeCell ref="P2:R2"/>
    <mergeCell ref="B5:C5"/>
  </mergeCells>
  <conditionalFormatting sqref="H5:H15">
    <cfRule type="cellIs" dxfId="21" priority="2" operator="lessThan">
      <formula>0</formula>
    </cfRule>
    <cfRule type="cellIs" dxfId="20" priority="3" operator="greaterThanOrEqual">
      <formula>0</formula>
    </cfRule>
  </conditionalFormatting>
  <conditionalFormatting sqref="N3:N200">
    <cfRule type="expression" dxfId="19" priority="4">
      <formula>$N3="Char.tini"</formula>
    </cfRule>
    <cfRule type="expression" dxfId="18" priority="5">
      <formula>$N3="Daddy Caddy"</formula>
    </cfRule>
    <cfRule type="expression" dxfId="17" priority="7">
      <formula>$N3="Person 3"</formula>
    </cfRule>
    <cfRule type="expression" dxfId="16" priority="9">
      <formula>$N3="Person 4"</formula>
    </cfRule>
    <cfRule type="expression" dxfId="15" priority="11">
      <formula>$N3="Person 5"</formula>
    </cfRule>
    <cfRule type="expression" dxfId="14" priority="13">
      <formula>$N3="Person 6"</formula>
    </cfRule>
    <cfRule type="expression" dxfId="13" priority="15">
      <formula>$N3="Person 7"</formula>
    </cfRule>
    <cfRule type="expression" dxfId="12" priority="17">
      <formula>$N3="Person 8"</formula>
    </cfRule>
    <cfRule type="expression" dxfId="11" priority="19">
      <formula>$N3="Person 9"</formula>
    </cfRule>
    <cfRule type="expression" dxfId="10" priority="21">
      <formula>$N3="Person 10"</formula>
    </cfRule>
  </conditionalFormatting>
  <conditionalFormatting sqref="T3:T200">
    <cfRule type="expression" dxfId="9" priority="6">
      <formula>$T3="Daddy Caddy"</formula>
    </cfRule>
    <cfRule type="expression" dxfId="8" priority="8">
      <formula>$T3="Person 3"</formula>
    </cfRule>
    <cfRule type="expression" dxfId="7" priority="10">
      <formula>$T3="Person 4"</formula>
    </cfRule>
    <cfRule type="expression" dxfId="6" priority="12">
      <formula>$T3="Person 5"</formula>
    </cfRule>
    <cfRule type="expression" dxfId="5" priority="14">
      <formula>$T3="Person 6"</formula>
    </cfRule>
    <cfRule type="expression" dxfId="4" priority="16">
      <formula>$T3="Person 7"</formula>
    </cfRule>
    <cfRule type="expression" dxfId="3" priority="18">
      <formula>$T3="Person 8"</formula>
    </cfRule>
    <cfRule type="expression" dxfId="2" priority="20">
      <formula>$T3="Person 9"</formula>
    </cfRule>
    <cfRule type="expression" dxfId="1" priority="22">
      <formula>$T3="Char.tini"</formula>
    </cfRule>
    <cfRule type="expression" dxfId="0" priority="22">
      <formula>$T3="Person 10"</formula>
    </cfRule>
  </conditionalFormatting>
  <dataValidations count="2">
    <dataValidation type="list" allowBlank="1" sqref="M5:M500" xr:uid="{00000000-0002-0000-0100-000000000000}">
      <formula1>"Festival Tickets,Accommodation,Transportation,Camp Setup,Camp Comfort,Kitchen &amp; Utility,Food &amp; Drinks,Health &amp; Hygiene,Outfits &amp; Beauty,Fun Extras,Miscellaneous,Emergency Buffer"</formula1>
    </dataValidation>
    <dataValidation type="list" allowBlank="1" sqref="N5:N500" xr:uid="{00000000-0002-0000-0100-000001000000}">
      <formula1>PartyCrewNames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8A8C8"/>
  </sheetPr>
  <dimension ref="A1:AH58"/>
  <sheetViews>
    <sheetView showGridLines="0" workbookViewId="0">
      <selection activeCell="Q62" sqref="Q62"/>
    </sheetView>
  </sheetViews>
  <sheetFormatPr defaultRowHeight="15" x14ac:dyDescent="0.25"/>
  <cols>
    <col min="1" max="1" width="3.140625" customWidth="1"/>
    <col min="2" max="6" width="4.42578125" customWidth="1"/>
    <col min="7" max="7" width="2" customWidth="1"/>
    <col min="8" max="8" width="3.140625" customWidth="1"/>
    <col min="9" max="13" width="4.42578125" customWidth="1"/>
    <col min="14" max="14" width="2" customWidth="1"/>
    <col min="15" max="15" width="3.140625" customWidth="1"/>
    <col min="16" max="20" width="4.42578125" customWidth="1"/>
    <col min="21" max="21" width="2" customWidth="1"/>
    <col min="22" max="22" width="3.140625" customWidth="1"/>
    <col min="23" max="27" width="4.42578125" customWidth="1"/>
    <col min="28" max="28" width="2" customWidth="1"/>
    <col min="29" max="29" width="3.140625" customWidth="1"/>
    <col min="30" max="34" width="4.42578125" customWidth="1"/>
    <col min="35" max="39" width="2" customWidth="1"/>
  </cols>
  <sheetData>
    <row r="1" spans="1:34" ht="8.1" customHeight="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row>
    <row r="2" spans="1:34" ht="20.100000000000001" customHeight="1" x14ac:dyDescent="0.25">
      <c r="A2" s="173" t="s">
        <v>339</v>
      </c>
      <c r="B2" s="174"/>
      <c r="C2" s="174"/>
      <c r="D2" s="174"/>
      <c r="E2" s="174"/>
      <c r="F2" s="175"/>
      <c r="G2" s="49"/>
      <c r="H2" s="197" t="str">
        <f>(COUNTA(B9:B18)+COUNTA(I9:I18)+COUNTA(P9:P19)+COUNTA(W9:W26)+COUNTA(AD9:AD25)+COUNTA(B33:B43)+COUNTA(I33:I53)+COUNTA(P33:P44)+COUNTA(W33:W44))-(COUNTIF(A9:A18,"☑")+COUNTIF(H9:H18,"☑")+COUNTIF(O9:O19,"☑")+COUNTIF(V9:V26,"☑")+COUNTIF(AC9:AC25,"☑")+COUNTIF(A33:A43,"☑")+COUNTIF(H33:H53,"☑")+COUNTIF(O33:O44,"☑")+COUNTIF(V33:V44,"☑"))&amp;" Left"&amp;CHAR(10)&amp;"to Pack"</f>
        <v>122 Left
to Pack</v>
      </c>
      <c r="I2" s="198"/>
      <c r="J2" s="198"/>
      <c r="K2" s="198"/>
      <c r="L2" s="198"/>
      <c r="M2" s="199"/>
      <c r="N2" s="49"/>
      <c r="O2" s="185" t="s">
        <v>340</v>
      </c>
      <c r="P2" s="186"/>
      <c r="Q2" s="186"/>
      <c r="R2" s="186"/>
      <c r="S2" s="186"/>
      <c r="T2" s="187"/>
      <c r="U2" s="49"/>
      <c r="V2" s="222" t="s">
        <v>341</v>
      </c>
      <c r="W2" s="223"/>
      <c r="X2" s="223"/>
      <c r="Y2" s="223"/>
      <c r="Z2" s="223"/>
      <c r="AA2" s="223"/>
      <c r="AB2" s="223"/>
      <c r="AC2" s="223"/>
      <c r="AD2" s="223"/>
      <c r="AE2" s="223"/>
      <c r="AF2" s="223"/>
      <c r="AG2" s="223"/>
      <c r="AH2" s="224"/>
    </row>
    <row r="3" spans="1:34" ht="21.95" customHeight="1" x14ac:dyDescent="0.25">
      <c r="A3" s="176"/>
      <c r="B3" s="177"/>
      <c r="C3" s="177"/>
      <c r="D3" s="177"/>
      <c r="E3" s="177"/>
      <c r="F3" s="178"/>
      <c r="G3" s="49"/>
      <c r="H3" s="200"/>
      <c r="I3" s="177"/>
      <c r="J3" s="177"/>
      <c r="K3" s="177"/>
      <c r="L3" s="177"/>
      <c r="M3" s="178"/>
      <c r="N3" s="49"/>
      <c r="O3" s="188"/>
      <c r="P3" s="177"/>
      <c r="Q3" s="177"/>
      <c r="R3" s="177"/>
      <c r="S3" s="177"/>
      <c r="T3" s="178"/>
      <c r="U3" s="49"/>
      <c r="V3" s="225"/>
      <c r="W3" s="177"/>
      <c r="X3" s="177"/>
      <c r="Y3" s="177"/>
      <c r="Z3" s="177"/>
      <c r="AA3" s="177"/>
      <c r="AB3" s="177"/>
      <c r="AC3" s="177"/>
      <c r="AD3" s="177"/>
      <c r="AE3" s="177"/>
      <c r="AF3" s="177"/>
      <c r="AG3" s="177"/>
      <c r="AH3" s="178"/>
    </row>
    <row r="4" spans="1:34" ht="20.100000000000001" customHeight="1" x14ac:dyDescent="0.25">
      <c r="A4" s="179"/>
      <c r="B4" s="180"/>
      <c r="C4" s="180"/>
      <c r="D4" s="180"/>
      <c r="E4" s="180"/>
      <c r="F4" s="181"/>
      <c r="G4" s="49"/>
      <c r="H4" s="201"/>
      <c r="I4" s="180"/>
      <c r="J4" s="180"/>
      <c r="K4" s="180"/>
      <c r="L4" s="180"/>
      <c r="M4" s="181"/>
      <c r="N4" s="49"/>
      <c r="O4" s="189"/>
      <c r="P4" s="180"/>
      <c r="Q4" s="180"/>
      <c r="R4" s="180"/>
      <c r="S4" s="180"/>
      <c r="T4" s="181"/>
      <c r="U4" s="49"/>
      <c r="V4" s="226"/>
      <c r="W4" s="180"/>
      <c r="X4" s="180"/>
      <c r="Y4" s="180"/>
      <c r="Z4" s="180"/>
      <c r="AA4" s="180"/>
      <c r="AB4" s="180"/>
      <c r="AC4" s="180"/>
      <c r="AD4" s="180"/>
      <c r="AE4" s="180"/>
      <c r="AF4" s="180"/>
      <c r="AG4" s="180"/>
      <c r="AH4" s="181"/>
    </row>
    <row r="5" spans="1:34" ht="9.9499999999999993" customHeight="1" x14ac:dyDescent="0.2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row>
    <row r="6" spans="1:34" ht="8.1" customHeight="1" x14ac:dyDescent="0.2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row>
    <row r="7" spans="1:34" ht="33.950000000000003" customHeight="1" x14ac:dyDescent="0.25">
      <c r="A7" s="158" t="s">
        <v>9</v>
      </c>
      <c r="B7" s="159"/>
      <c r="C7" s="159"/>
      <c r="D7" s="159"/>
      <c r="E7" s="159"/>
      <c r="F7" s="160"/>
      <c r="G7" s="49"/>
      <c r="H7" s="132" t="s">
        <v>51</v>
      </c>
      <c r="I7" s="133"/>
      <c r="J7" s="133"/>
      <c r="K7" s="133"/>
      <c r="L7" s="133"/>
      <c r="M7" s="134"/>
      <c r="N7" s="49"/>
      <c r="O7" s="152" t="s">
        <v>76</v>
      </c>
      <c r="P7" s="153"/>
      <c r="Q7" s="153"/>
      <c r="R7" s="153"/>
      <c r="S7" s="153"/>
      <c r="T7" s="154"/>
      <c r="U7" s="49"/>
      <c r="V7" s="182" t="s">
        <v>103</v>
      </c>
      <c r="W7" s="183"/>
      <c r="X7" s="183"/>
      <c r="Y7" s="183"/>
      <c r="Z7" s="183"/>
      <c r="AA7" s="184"/>
      <c r="AB7" s="49"/>
      <c r="AC7" s="155" t="s">
        <v>145</v>
      </c>
      <c r="AD7" s="156"/>
      <c r="AE7" s="156"/>
      <c r="AF7" s="156"/>
      <c r="AG7" s="156"/>
      <c r="AH7" s="157"/>
    </row>
    <row r="8" spans="1:34" ht="21.95" customHeight="1" x14ac:dyDescent="0.25">
      <c r="A8" s="205" t="str">
        <f>"Complete "&amp;COUNTIF(A9:A18,"☑")&amp;"/"&amp;COUNTA(B9:B18)</f>
        <v>Complete 0/10</v>
      </c>
      <c r="B8" s="118"/>
      <c r="C8" s="118"/>
      <c r="D8" s="118"/>
      <c r="E8" s="118"/>
      <c r="F8" s="206"/>
      <c r="G8" s="49"/>
      <c r="H8" s="190" t="str">
        <f>"Complete "&amp;COUNTIF(H9:H18,"☑")&amp;"/"&amp;COUNTA(I9:I18)</f>
        <v>Complete 0/10</v>
      </c>
      <c r="I8" s="147"/>
      <c r="J8" s="147"/>
      <c r="K8" s="147"/>
      <c r="L8" s="147"/>
      <c r="M8" s="191"/>
      <c r="N8" s="49"/>
      <c r="O8" s="210" t="str">
        <f>"Complete "&amp;COUNTIF(O9:O19,"☑")&amp;"/"&amp;COUNTA(P9:P19)</f>
        <v>Complete 0/11</v>
      </c>
      <c r="P8" s="127"/>
      <c r="Q8" s="127"/>
      <c r="R8" s="127"/>
      <c r="S8" s="127"/>
      <c r="T8" s="211"/>
      <c r="U8" s="49"/>
      <c r="V8" s="212" t="str">
        <f>"Complete "&amp;COUNTIF(V9:V26,"☑")&amp;"/"&amp;COUNTA(W9:W26)</f>
        <v>Complete 0/18</v>
      </c>
      <c r="W8" s="121"/>
      <c r="X8" s="121"/>
      <c r="Y8" s="121"/>
      <c r="Z8" s="121"/>
      <c r="AA8" s="213"/>
      <c r="AB8" s="49"/>
      <c r="AC8" s="166" t="str">
        <f>"Complete "&amp;COUNTIF(AC9:AC25,"☑")&amp;"/"&amp;COUNTA(AD9:AD25)</f>
        <v>Complete 0/17</v>
      </c>
      <c r="AD8" s="136"/>
      <c r="AE8" s="136"/>
      <c r="AF8" s="136"/>
      <c r="AG8" s="136"/>
      <c r="AH8" s="167"/>
    </row>
    <row r="9" spans="1:34" ht="25.5" customHeight="1" x14ac:dyDescent="0.25">
      <c r="A9" s="50" t="s">
        <v>15</v>
      </c>
      <c r="B9" s="117" t="s">
        <v>13</v>
      </c>
      <c r="C9" s="118"/>
      <c r="D9" s="118"/>
      <c r="E9" s="118"/>
      <c r="F9" s="119"/>
      <c r="G9" s="49"/>
      <c r="H9" s="51" t="s">
        <v>15</v>
      </c>
      <c r="I9" s="146" t="s">
        <v>54</v>
      </c>
      <c r="J9" s="147"/>
      <c r="K9" s="147"/>
      <c r="L9" s="147"/>
      <c r="M9" s="148"/>
      <c r="N9" s="49"/>
      <c r="O9" s="52" t="s">
        <v>15</v>
      </c>
      <c r="P9" s="126" t="s">
        <v>79</v>
      </c>
      <c r="Q9" s="127"/>
      <c r="R9" s="127"/>
      <c r="S9" s="127"/>
      <c r="T9" s="128"/>
      <c r="U9" s="49"/>
      <c r="V9" s="53" t="s">
        <v>15</v>
      </c>
      <c r="W9" s="120" t="s">
        <v>106</v>
      </c>
      <c r="X9" s="121"/>
      <c r="Y9" s="121"/>
      <c r="Z9" s="121"/>
      <c r="AA9" s="122"/>
      <c r="AB9" s="49"/>
      <c r="AC9" s="54" t="s">
        <v>15</v>
      </c>
      <c r="AD9" s="135" t="s">
        <v>148</v>
      </c>
      <c r="AE9" s="136"/>
      <c r="AF9" s="136"/>
      <c r="AG9" s="136"/>
      <c r="AH9" s="137"/>
    </row>
    <row r="10" spans="1:34" ht="27.95" customHeight="1" x14ac:dyDescent="0.25">
      <c r="A10" s="50" t="s">
        <v>15</v>
      </c>
      <c r="B10" s="117" t="s">
        <v>18</v>
      </c>
      <c r="C10" s="118"/>
      <c r="D10" s="118"/>
      <c r="E10" s="118"/>
      <c r="F10" s="119"/>
      <c r="G10" s="49"/>
      <c r="H10" s="51" t="s">
        <v>15</v>
      </c>
      <c r="I10" s="146" t="s">
        <v>56</v>
      </c>
      <c r="J10" s="147"/>
      <c r="K10" s="147"/>
      <c r="L10" s="147"/>
      <c r="M10" s="148"/>
      <c r="N10" s="49"/>
      <c r="O10" s="52" t="s">
        <v>15</v>
      </c>
      <c r="P10" s="126" t="s">
        <v>81</v>
      </c>
      <c r="Q10" s="127"/>
      <c r="R10" s="127"/>
      <c r="S10" s="127"/>
      <c r="T10" s="128"/>
      <c r="U10" s="49"/>
      <c r="V10" s="53" t="s">
        <v>15</v>
      </c>
      <c r="W10" s="120" t="s">
        <v>109</v>
      </c>
      <c r="X10" s="121"/>
      <c r="Y10" s="121"/>
      <c r="Z10" s="121"/>
      <c r="AA10" s="122"/>
      <c r="AB10" s="49"/>
      <c r="AC10" s="54" t="s">
        <v>15</v>
      </c>
      <c r="AD10" s="135" t="s">
        <v>150</v>
      </c>
      <c r="AE10" s="136"/>
      <c r="AF10" s="136"/>
      <c r="AG10" s="136"/>
      <c r="AH10" s="137"/>
    </row>
    <row r="11" spans="1:34" ht="21.95" customHeight="1" x14ac:dyDescent="0.25">
      <c r="A11" s="50" t="s">
        <v>15</v>
      </c>
      <c r="B11" s="117" t="s">
        <v>22</v>
      </c>
      <c r="C11" s="118"/>
      <c r="D11" s="118"/>
      <c r="E11" s="118"/>
      <c r="F11" s="119"/>
      <c r="G11" s="49"/>
      <c r="H11" s="51" t="s">
        <v>15</v>
      </c>
      <c r="I11" s="146" t="s">
        <v>58</v>
      </c>
      <c r="J11" s="147"/>
      <c r="K11" s="147"/>
      <c r="L11" s="147"/>
      <c r="M11" s="148"/>
      <c r="N11" s="49"/>
      <c r="O11" s="52" t="s">
        <v>15</v>
      </c>
      <c r="P11" s="126" t="s">
        <v>83</v>
      </c>
      <c r="Q11" s="127"/>
      <c r="R11" s="127"/>
      <c r="S11" s="127"/>
      <c r="T11" s="128"/>
      <c r="U11" s="49"/>
      <c r="V11" s="53" t="s">
        <v>15</v>
      </c>
      <c r="W11" s="120" t="s">
        <v>111</v>
      </c>
      <c r="X11" s="121"/>
      <c r="Y11" s="121"/>
      <c r="Z11" s="121"/>
      <c r="AA11" s="122"/>
      <c r="AB11" s="49"/>
      <c r="AC11" s="54" t="s">
        <v>15</v>
      </c>
      <c r="AD11" s="135" t="s">
        <v>152</v>
      </c>
      <c r="AE11" s="136"/>
      <c r="AF11" s="136"/>
      <c r="AG11" s="136"/>
      <c r="AH11" s="137"/>
    </row>
    <row r="12" spans="1:34" ht="21.95" customHeight="1" x14ac:dyDescent="0.25">
      <c r="A12" s="50" t="s">
        <v>15</v>
      </c>
      <c r="B12" s="117" t="s">
        <v>26</v>
      </c>
      <c r="C12" s="118"/>
      <c r="D12" s="118"/>
      <c r="E12" s="118"/>
      <c r="F12" s="119"/>
      <c r="G12" s="49"/>
      <c r="H12" s="51" t="s">
        <v>15</v>
      </c>
      <c r="I12" s="146" t="s">
        <v>61</v>
      </c>
      <c r="J12" s="147"/>
      <c r="K12" s="147"/>
      <c r="L12" s="147"/>
      <c r="M12" s="148"/>
      <c r="N12" s="49"/>
      <c r="O12" s="52" t="s">
        <v>15</v>
      </c>
      <c r="P12" s="126" t="s">
        <v>85</v>
      </c>
      <c r="Q12" s="127"/>
      <c r="R12" s="127"/>
      <c r="S12" s="127"/>
      <c r="T12" s="128"/>
      <c r="U12" s="49"/>
      <c r="V12" s="53" t="s">
        <v>15</v>
      </c>
      <c r="W12" s="120" t="s">
        <v>113</v>
      </c>
      <c r="X12" s="121"/>
      <c r="Y12" s="121"/>
      <c r="Z12" s="121"/>
      <c r="AA12" s="122"/>
      <c r="AB12" s="49"/>
      <c r="AC12" s="54" t="s">
        <v>15</v>
      </c>
      <c r="AD12" s="135" t="s">
        <v>154</v>
      </c>
      <c r="AE12" s="136"/>
      <c r="AF12" s="136"/>
      <c r="AG12" s="136"/>
      <c r="AH12" s="137"/>
    </row>
    <row r="13" spans="1:34" ht="27.95" customHeight="1" x14ac:dyDescent="0.25">
      <c r="A13" s="50" t="s">
        <v>15</v>
      </c>
      <c r="B13" s="117" t="s">
        <v>30</v>
      </c>
      <c r="C13" s="118"/>
      <c r="D13" s="118"/>
      <c r="E13" s="118"/>
      <c r="F13" s="119"/>
      <c r="G13" s="49"/>
      <c r="H13" s="51" t="s">
        <v>15</v>
      </c>
      <c r="I13" s="146" t="s">
        <v>63</v>
      </c>
      <c r="J13" s="147"/>
      <c r="K13" s="147"/>
      <c r="L13" s="147"/>
      <c r="M13" s="148"/>
      <c r="N13" s="49"/>
      <c r="O13" s="52" t="s">
        <v>15</v>
      </c>
      <c r="P13" s="126" t="s">
        <v>87</v>
      </c>
      <c r="Q13" s="127"/>
      <c r="R13" s="127"/>
      <c r="S13" s="127"/>
      <c r="T13" s="128"/>
      <c r="U13" s="49"/>
      <c r="V13" s="53" t="s">
        <v>15</v>
      </c>
      <c r="W13" s="120" t="s">
        <v>116</v>
      </c>
      <c r="X13" s="121"/>
      <c r="Y13" s="121"/>
      <c r="Z13" s="121"/>
      <c r="AA13" s="122"/>
      <c r="AB13" s="49"/>
      <c r="AC13" s="54" t="s">
        <v>15</v>
      </c>
      <c r="AD13" s="135" t="s">
        <v>157</v>
      </c>
      <c r="AE13" s="136"/>
      <c r="AF13" s="136"/>
      <c r="AG13" s="136"/>
      <c r="AH13" s="137"/>
    </row>
    <row r="14" spans="1:34" ht="21.95" customHeight="1" x14ac:dyDescent="0.25">
      <c r="A14" s="50" t="s">
        <v>15</v>
      </c>
      <c r="B14" s="117" t="s">
        <v>34</v>
      </c>
      <c r="C14" s="118"/>
      <c r="D14" s="118"/>
      <c r="E14" s="118"/>
      <c r="F14" s="119"/>
      <c r="G14" s="49"/>
      <c r="H14" s="51" t="s">
        <v>15</v>
      </c>
      <c r="I14" s="146" t="s">
        <v>65</v>
      </c>
      <c r="J14" s="147"/>
      <c r="K14" s="147"/>
      <c r="L14" s="147"/>
      <c r="M14" s="148"/>
      <c r="N14" s="49"/>
      <c r="O14" s="52" t="s">
        <v>15</v>
      </c>
      <c r="P14" s="126" t="s">
        <v>89</v>
      </c>
      <c r="Q14" s="127"/>
      <c r="R14" s="127"/>
      <c r="S14" s="127"/>
      <c r="T14" s="128"/>
      <c r="U14" s="49"/>
      <c r="V14" s="53" t="s">
        <v>15</v>
      </c>
      <c r="W14" s="120" t="s">
        <v>118</v>
      </c>
      <c r="X14" s="121"/>
      <c r="Y14" s="121"/>
      <c r="Z14" s="121"/>
      <c r="AA14" s="122"/>
      <c r="AB14" s="49"/>
      <c r="AC14" s="54" t="s">
        <v>15</v>
      </c>
      <c r="AD14" s="135" t="s">
        <v>159</v>
      </c>
      <c r="AE14" s="136"/>
      <c r="AF14" s="136"/>
      <c r="AG14" s="136"/>
      <c r="AH14" s="137"/>
    </row>
    <row r="15" spans="1:34" ht="21.95" customHeight="1" x14ac:dyDescent="0.25">
      <c r="A15" s="50" t="s">
        <v>15</v>
      </c>
      <c r="B15" s="117" t="s">
        <v>37</v>
      </c>
      <c r="C15" s="118"/>
      <c r="D15" s="118"/>
      <c r="E15" s="118"/>
      <c r="F15" s="119"/>
      <c r="G15" s="49"/>
      <c r="H15" s="51" t="s">
        <v>15</v>
      </c>
      <c r="I15" s="146" t="s">
        <v>67</v>
      </c>
      <c r="J15" s="147"/>
      <c r="K15" s="147"/>
      <c r="L15" s="147"/>
      <c r="M15" s="148"/>
      <c r="N15" s="49"/>
      <c r="O15" s="52" t="s">
        <v>15</v>
      </c>
      <c r="P15" s="126" t="s">
        <v>92</v>
      </c>
      <c r="Q15" s="127"/>
      <c r="R15" s="127"/>
      <c r="S15" s="127"/>
      <c r="T15" s="128"/>
      <c r="U15" s="49"/>
      <c r="V15" s="53" t="s">
        <v>15</v>
      </c>
      <c r="W15" s="120" t="s">
        <v>120</v>
      </c>
      <c r="X15" s="121"/>
      <c r="Y15" s="121"/>
      <c r="Z15" s="121"/>
      <c r="AA15" s="122"/>
      <c r="AB15" s="49"/>
      <c r="AC15" s="54" t="s">
        <v>15</v>
      </c>
      <c r="AD15" s="135" t="s">
        <v>161</v>
      </c>
      <c r="AE15" s="136"/>
      <c r="AF15" s="136"/>
      <c r="AG15" s="136"/>
      <c r="AH15" s="137"/>
    </row>
    <row r="16" spans="1:34" ht="21.95" customHeight="1" x14ac:dyDescent="0.25">
      <c r="A16" s="50" t="s">
        <v>15</v>
      </c>
      <c r="B16" s="117" t="s">
        <v>41</v>
      </c>
      <c r="C16" s="118"/>
      <c r="D16" s="118"/>
      <c r="E16" s="118"/>
      <c r="F16" s="119"/>
      <c r="G16" s="49"/>
      <c r="H16" s="51" t="s">
        <v>15</v>
      </c>
      <c r="I16" s="146" t="s">
        <v>70</v>
      </c>
      <c r="J16" s="147"/>
      <c r="K16" s="147"/>
      <c r="L16" s="147"/>
      <c r="M16" s="148"/>
      <c r="N16" s="49"/>
      <c r="O16" s="52" t="s">
        <v>15</v>
      </c>
      <c r="P16" s="126" t="s">
        <v>94</v>
      </c>
      <c r="Q16" s="127"/>
      <c r="R16" s="127"/>
      <c r="S16" s="127"/>
      <c r="T16" s="128"/>
      <c r="U16" s="49"/>
      <c r="V16" s="53" t="s">
        <v>15</v>
      </c>
      <c r="W16" s="120" t="s">
        <v>122</v>
      </c>
      <c r="X16" s="121"/>
      <c r="Y16" s="121"/>
      <c r="Z16" s="121"/>
      <c r="AA16" s="122"/>
      <c r="AB16" s="49"/>
      <c r="AC16" s="54" t="s">
        <v>15</v>
      </c>
      <c r="AD16" s="135" t="s">
        <v>163</v>
      </c>
      <c r="AE16" s="136"/>
      <c r="AF16" s="136"/>
      <c r="AG16" s="136"/>
      <c r="AH16" s="137"/>
    </row>
    <row r="17" spans="1:34" ht="21.95" customHeight="1" x14ac:dyDescent="0.25">
      <c r="A17" s="50" t="s">
        <v>15</v>
      </c>
      <c r="B17" s="117" t="s">
        <v>45</v>
      </c>
      <c r="C17" s="118"/>
      <c r="D17" s="118"/>
      <c r="E17" s="118"/>
      <c r="F17" s="119"/>
      <c r="G17" s="49"/>
      <c r="H17" s="51" t="s">
        <v>15</v>
      </c>
      <c r="I17" s="146" t="s">
        <v>72</v>
      </c>
      <c r="J17" s="147"/>
      <c r="K17" s="147"/>
      <c r="L17" s="147"/>
      <c r="M17" s="148"/>
      <c r="N17" s="49"/>
      <c r="O17" s="52" t="s">
        <v>15</v>
      </c>
      <c r="P17" s="126" t="s">
        <v>96</v>
      </c>
      <c r="Q17" s="127"/>
      <c r="R17" s="127"/>
      <c r="S17" s="127"/>
      <c r="T17" s="128"/>
      <c r="U17" s="49"/>
      <c r="V17" s="53" t="s">
        <v>15</v>
      </c>
      <c r="W17" s="232" t="s">
        <v>124</v>
      </c>
      <c r="X17" s="121"/>
      <c r="Y17" s="121"/>
      <c r="Z17" s="121"/>
      <c r="AA17" s="122"/>
      <c r="AB17" s="49"/>
      <c r="AC17" s="54" t="s">
        <v>15</v>
      </c>
      <c r="AD17" s="135" t="s">
        <v>165</v>
      </c>
      <c r="AE17" s="136"/>
      <c r="AF17" s="136"/>
      <c r="AG17" s="136"/>
      <c r="AH17" s="137"/>
    </row>
    <row r="18" spans="1:34" ht="27.95" customHeight="1" x14ac:dyDescent="0.25">
      <c r="A18" s="50" t="s">
        <v>15</v>
      </c>
      <c r="B18" s="117" t="s">
        <v>48</v>
      </c>
      <c r="C18" s="118"/>
      <c r="D18" s="118"/>
      <c r="E18" s="118"/>
      <c r="F18" s="119"/>
      <c r="G18" s="49"/>
      <c r="H18" s="51" t="s">
        <v>15</v>
      </c>
      <c r="I18" s="227" t="s">
        <v>74</v>
      </c>
      <c r="J18" s="147"/>
      <c r="K18" s="147"/>
      <c r="L18" s="147"/>
      <c r="M18" s="148"/>
      <c r="N18" s="49"/>
      <c r="O18" s="52" t="s">
        <v>15</v>
      </c>
      <c r="P18" s="126" t="s">
        <v>99</v>
      </c>
      <c r="Q18" s="127"/>
      <c r="R18" s="127"/>
      <c r="S18" s="127"/>
      <c r="T18" s="128"/>
      <c r="U18" s="49"/>
      <c r="V18" s="53" t="s">
        <v>15</v>
      </c>
      <c r="W18" s="120" t="s">
        <v>126</v>
      </c>
      <c r="X18" s="121"/>
      <c r="Y18" s="121"/>
      <c r="Z18" s="121"/>
      <c r="AA18" s="122"/>
      <c r="AB18" s="49"/>
      <c r="AC18" s="54" t="s">
        <v>15</v>
      </c>
      <c r="AD18" s="135" t="s">
        <v>167</v>
      </c>
      <c r="AE18" s="136"/>
      <c r="AF18" s="136"/>
      <c r="AG18" s="136"/>
      <c r="AH18" s="137"/>
    </row>
    <row r="19" spans="1:34" ht="27.95" customHeight="1" x14ac:dyDescent="0.25">
      <c r="A19" s="50"/>
      <c r="B19" s="117"/>
      <c r="C19" s="118"/>
      <c r="D19" s="118"/>
      <c r="E19" s="118"/>
      <c r="F19" s="119"/>
      <c r="G19" s="49"/>
      <c r="H19" s="51"/>
      <c r="I19" s="146"/>
      <c r="J19" s="147"/>
      <c r="K19" s="147"/>
      <c r="L19" s="147"/>
      <c r="M19" s="148"/>
      <c r="N19" s="49"/>
      <c r="O19" s="52" t="s">
        <v>15</v>
      </c>
      <c r="P19" s="126" t="s">
        <v>101</v>
      </c>
      <c r="Q19" s="127"/>
      <c r="R19" s="127"/>
      <c r="S19" s="127"/>
      <c r="T19" s="128"/>
      <c r="U19" s="49"/>
      <c r="V19" s="53" t="s">
        <v>15</v>
      </c>
      <c r="W19" s="232" t="s">
        <v>128</v>
      </c>
      <c r="X19" s="121"/>
      <c r="Y19" s="121"/>
      <c r="Z19" s="121"/>
      <c r="AA19" s="122"/>
      <c r="AB19" s="49"/>
      <c r="AC19" s="54" t="s">
        <v>15</v>
      </c>
      <c r="AD19" s="135" t="s">
        <v>169</v>
      </c>
      <c r="AE19" s="136"/>
      <c r="AF19" s="136"/>
      <c r="AG19" s="136"/>
      <c r="AH19" s="137"/>
    </row>
    <row r="20" spans="1:34" ht="21.95" customHeight="1" x14ac:dyDescent="0.25">
      <c r="A20" s="50"/>
      <c r="B20" s="117"/>
      <c r="C20" s="118"/>
      <c r="D20" s="118"/>
      <c r="E20" s="118"/>
      <c r="F20" s="119"/>
      <c r="G20" s="49"/>
      <c r="H20" s="51"/>
      <c r="I20" s="146"/>
      <c r="J20" s="147"/>
      <c r="K20" s="147"/>
      <c r="L20" s="147"/>
      <c r="M20" s="148"/>
      <c r="N20" s="49"/>
      <c r="O20" s="52"/>
      <c r="P20" s="126"/>
      <c r="Q20" s="127"/>
      <c r="R20" s="127"/>
      <c r="S20" s="127"/>
      <c r="T20" s="128"/>
      <c r="U20" s="49"/>
      <c r="V20" s="53" t="s">
        <v>15</v>
      </c>
      <c r="W20" s="120" t="s">
        <v>130</v>
      </c>
      <c r="X20" s="121"/>
      <c r="Y20" s="121"/>
      <c r="Z20" s="121"/>
      <c r="AA20" s="122"/>
      <c r="AB20" s="49"/>
      <c r="AC20" s="54" t="s">
        <v>15</v>
      </c>
      <c r="AD20" s="135" t="s">
        <v>171</v>
      </c>
      <c r="AE20" s="136"/>
      <c r="AF20" s="136"/>
      <c r="AG20" s="136"/>
      <c r="AH20" s="137"/>
    </row>
    <row r="21" spans="1:34" ht="21.95" customHeight="1" x14ac:dyDescent="0.25">
      <c r="A21" s="50"/>
      <c r="B21" s="117"/>
      <c r="C21" s="118"/>
      <c r="D21" s="118"/>
      <c r="E21" s="118"/>
      <c r="F21" s="119"/>
      <c r="G21" s="49"/>
      <c r="H21" s="51"/>
      <c r="I21" s="146"/>
      <c r="J21" s="147"/>
      <c r="K21" s="147"/>
      <c r="L21" s="147"/>
      <c r="M21" s="148"/>
      <c r="N21" s="49"/>
      <c r="O21" s="52"/>
      <c r="P21" s="126"/>
      <c r="Q21" s="127"/>
      <c r="R21" s="127"/>
      <c r="S21" s="127"/>
      <c r="T21" s="128"/>
      <c r="U21" s="49"/>
      <c r="V21" s="53" t="s">
        <v>15</v>
      </c>
      <c r="W21" s="120" t="s">
        <v>132</v>
      </c>
      <c r="X21" s="121"/>
      <c r="Y21" s="121"/>
      <c r="Z21" s="121"/>
      <c r="AA21" s="122"/>
      <c r="AB21" s="49"/>
      <c r="AC21" s="54" t="s">
        <v>15</v>
      </c>
      <c r="AD21" s="135" t="s">
        <v>174</v>
      </c>
      <c r="AE21" s="136"/>
      <c r="AF21" s="136"/>
      <c r="AG21" s="136"/>
      <c r="AH21" s="137"/>
    </row>
    <row r="22" spans="1:34" ht="21.95" customHeight="1" x14ac:dyDescent="0.25">
      <c r="A22" s="50"/>
      <c r="B22" s="117"/>
      <c r="C22" s="118"/>
      <c r="D22" s="118"/>
      <c r="E22" s="118"/>
      <c r="F22" s="119"/>
      <c r="G22" s="49"/>
      <c r="H22" s="51"/>
      <c r="I22" s="146"/>
      <c r="J22" s="147"/>
      <c r="K22" s="147"/>
      <c r="L22" s="147"/>
      <c r="M22" s="148"/>
      <c r="N22" s="49"/>
      <c r="O22" s="52"/>
      <c r="P22" s="126"/>
      <c r="Q22" s="127"/>
      <c r="R22" s="127"/>
      <c r="S22" s="127"/>
      <c r="T22" s="128"/>
      <c r="U22" s="49"/>
      <c r="V22" s="53" t="s">
        <v>15</v>
      </c>
      <c r="W22" s="120" t="s">
        <v>135</v>
      </c>
      <c r="X22" s="121"/>
      <c r="Y22" s="121"/>
      <c r="Z22" s="121"/>
      <c r="AA22" s="122"/>
      <c r="AB22" s="49"/>
      <c r="AC22" s="54" t="s">
        <v>15</v>
      </c>
      <c r="AD22" s="135" t="s">
        <v>177</v>
      </c>
      <c r="AE22" s="136"/>
      <c r="AF22" s="136"/>
      <c r="AG22" s="136"/>
      <c r="AH22" s="137"/>
    </row>
    <row r="23" spans="1:34" ht="21.95" customHeight="1" x14ac:dyDescent="0.25">
      <c r="A23" s="50"/>
      <c r="B23" s="117"/>
      <c r="C23" s="118"/>
      <c r="D23" s="118"/>
      <c r="E23" s="118"/>
      <c r="F23" s="119"/>
      <c r="G23" s="49"/>
      <c r="H23" s="51"/>
      <c r="I23" s="146"/>
      <c r="J23" s="147"/>
      <c r="K23" s="147"/>
      <c r="L23" s="147"/>
      <c r="M23" s="148"/>
      <c r="N23" s="49"/>
      <c r="O23" s="52"/>
      <c r="P23" s="126"/>
      <c r="Q23" s="127"/>
      <c r="R23" s="127"/>
      <c r="S23" s="127"/>
      <c r="T23" s="128"/>
      <c r="U23" s="49"/>
      <c r="V23" s="53" t="s">
        <v>15</v>
      </c>
      <c r="W23" s="120" t="s">
        <v>137</v>
      </c>
      <c r="X23" s="121"/>
      <c r="Y23" s="121"/>
      <c r="Z23" s="121"/>
      <c r="AA23" s="122"/>
      <c r="AB23" s="49"/>
      <c r="AC23" s="54" t="s">
        <v>15</v>
      </c>
      <c r="AD23" s="135" t="s">
        <v>176</v>
      </c>
      <c r="AE23" s="136"/>
      <c r="AF23" s="136"/>
      <c r="AG23" s="136"/>
      <c r="AH23" s="137"/>
    </row>
    <row r="24" spans="1:34" ht="21.95" customHeight="1" x14ac:dyDescent="0.25">
      <c r="A24" s="50"/>
      <c r="B24" s="117"/>
      <c r="C24" s="118"/>
      <c r="D24" s="118"/>
      <c r="E24" s="118"/>
      <c r="F24" s="119"/>
      <c r="G24" s="49"/>
      <c r="H24" s="51"/>
      <c r="I24" s="146"/>
      <c r="J24" s="147"/>
      <c r="K24" s="147"/>
      <c r="L24" s="147"/>
      <c r="M24" s="148"/>
      <c r="N24" s="49"/>
      <c r="O24" s="52"/>
      <c r="P24" s="126"/>
      <c r="Q24" s="127"/>
      <c r="R24" s="127"/>
      <c r="S24" s="127"/>
      <c r="T24" s="128"/>
      <c r="U24" s="49"/>
      <c r="V24" s="53" t="s">
        <v>15</v>
      </c>
      <c r="W24" s="120" t="s">
        <v>139</v>
      </c>
      <c r="X24" s="121"/>
      <c r="Y24" s="121"/>
      <c r="Z24" s="121"/>
      <c r="AA24" s="122"/>
      <c r="AB24" s="49"/>
      <c r="AC24" s="54" t="s">
        <v>15</v>
      </c>
      <c r="AD24" s="135" t="s">
        <v>179</v>
      </c>
      <c r="AE24" s="136"/>
      <c r="AF24" s="136"/>
      <c r="AG24" s="136"/>
      <c r="AH24" s="137"/>
    </row>
    <row r="25" spans="1:34" ht="21.95" customHeight="1" x14ac:dyDescent="0.25">
      <c r="A25" s="50"/>
      <c r="B25" s="117"/>
      <c r="C25" s="118"/>
      <c r="D25" s="118"/>
      <c r="E25" s="118"/>
      <c r="F25" s="119"/>
      <c r="G25" s="49"/>
      <c r="H25" s="51"/>
      <c r="I25" s="146"/>
      <c r="J25" s="147"/>
      <c r="K25" s="147"/>
      <c r="L25" s="147"/>
      <c r="M25" s="148"/>
      <c r="N25" s="49"/>
      <c r="O25" s="52"/>
      <c r="P25" s="126"/>
      <c r="Q25" s="127"/>
      <c r="R25" s="127"/>
      <c r="S25" s="127"/>
      <c r="T25" s="128"/>
      <c r="U25" s="49"/>
      <c r="V25" s="53" t="s">
        <v>15</v>
      </c>
      <c r="W25" s="120" t="s">
        <v>141</v>
      </c>
      <c r="X25" s="121"/>
      <c r="Y25" s="121"/>
      <c r="Z25" s="121"/>
      <c r="AA25" s="122"/>
      <c r="AB25" s="49"/>
      <c r="AC25" s="54" t="s">
        <v>15</v>
      </c>
      <c r="AD25" s="135" t="s">
        <v>181</v>
      </c>
      <c r="AE25" s="136"/>
      <c r="AF25" s="136"/>
      <c r="AG25" s="136"/>
      <c r="AH25" s="137"/>
    </row>
    <row r="26" spans="1:34" ht="21.95" customHeight="1" x14ac:dyDescent="0.25">
      <c r="A26" s="55"/>
      <c r="B26" s="236"/>
      <c r="C26" s="237"/>
      <c r="D26" s="237"/>
      <c r="E26" s="237"/>
      <c r="F26" s="238"/>
      <c r="G26" s="49"/>
      <c r="H26" s="56"/>
      <c r="I26" s="217"/>
      <c r="J26" s="218"/>
      <c r="K26" s="218"/>
      <c r="L26" s="218"/>
      <c r="M26" s="219"/>
      <c r="N26" s="49"/>
      <c r="O26" s="57"/>
      <c r="P26" s="114"/>
      <c r="Q26" s="115"/>
      <c r="R26" s="115"/>
      <c r="S26" s="115"/>
      <c r="T26" s="116"/>
      <c r="U26" s="49"/>
      <c r="V26" s="58" t="s">
        <v>15</v>
      </c>
      <c r="W26" s="202" t="s">
        <v>143</v>
      </c>
      <c r="X26" s="203"/>
      <c r="Y26" s="203"/>
      <c r="Z26" s="203"/>
      <c r="AA26" s="204"/>
      <c r="AB26" s="49"/>
      <c r="AC26" s="59"/>
      <c r="AD26" s="229"/>
      <c r="AE26" s="230"/>
      <c r="AF26" s="230"/>
      <c r="AG26" s="230"/>
      <c r="AH26" s="231"/>
    </row>
    <row r="27" spans="1:34"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row>
    <row r="28" spans="1:34"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row>
    <row r="29" spans="1:34" ht="9.9499999999999993" customHeight="1"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row>
    <row r="30" spans="1:34" ht="9.9499999999999993" customHeight="1"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row>
    <row r="31" spans="1:34" ht="33.950000000000003" customHeight="1" x14ac:dyDescent="0.25">
      <c r="A31" s="149" t="s">
        <v>183</v>
      </c>
      <c r="B31" s="150"/>
      <c r="C31" s="150"/>
      <c r="D31" s="150"/>
      <c r="E31" s="150"/>
      <c r="F31" s="151"/>
      <c r="G31" s="49"/>
      <c r="H31" s="233" t="s">
        <v>208</v>
      </c>
      <c r="I31" s="234"/>
      <c r="J31" s="234"/>
      <c r="K31" s="234"/>
      <c r="L31" s="234"/>
      <c r="M31" s="235"/>
      <c r="N31" s="49"/>
      <c r="O31" s="214" t="s">
        <v>255</v>
      </c>
      <c r="P31" s="215"/>
      <c r="Q31" s="215"/>
      <c r="R31" s="215"/>
      <c r="S31" s="215"/>
      <c r="T31" s="216"/>
      <c r="U31" s="49"/>
      <c r="V31" s="168" t="s">
        <v>283</v>
      </c>
      <c r="W31" s="169"/>
      <c r="X31" s="169"/>
      <c r="Y31" s="169"/>
      <c r="Z31" s="169"/>
      <c r="AA31" s="170"/>
      <c r="AB31" s="49"/>
      <c r="AC31" s="220" t="s">
        <v>342</v>
      </c>
      <c r="AD31" s="169"/>
      <c r="AE31" s="169"/>
      <c r="AF31" s="169"/>
      <c r="AG31" s="169"/>
      <c r="AH31" s="221"/>
    </row>
    <row r="32" spans="1:34" ht="21.95" customHeight="1" x14ac:dyDescent="0.25">
      <c r="A32" s="138" t="str">
        <f>"Complete "&amp;COUNTIF(A33:A43,"☑")&amp;"/"&amp;COUNTA(B33:B43)</f>
        <v>Complete 0/11</v>
      </c>
      <c r="B32" s="130"/>
      <c r="C32" s="130"/>
      <c r="D32" s="130"/>
      <c r="E32" s="130"/>
      <c r="F32" s="139"/>
      <c r="G32" s="49"/>
      <c r="H32" s="171" t="str">
        <f>"Complete "&amp;COUNTIF(H33:H53,"☑")&amp;"/"&amp;COUNTA(I33:I53)</f>
        <v>Complete 0/21</v>
      </c>
      <c r="I32" s="124"/>
      <c r="J32" s="124"/>
      <c r="K32" s="124"/>
      <c r="L32" s="124"/>
      <c r="M32" s="172"/>
      <c r="N32" s="49"/>
      <c r="O32" s="195" t="str">
        <f>"Complete "&amp;COUNTIF(O33:O44,"☑")&amp;"/"&amp;COUNTA(P33:P44)</f>
        <v>Complete 0/12</v>
      </c>
      <c r="P32" s="112"/>
      <c r="Q32" s="112"/>
      <c r="R32" s="112"/>
      <c r="S32" s="112"/>
      <c r="T32" s="196"/>
      <c r="U32" s="49"/>
      <c r="V32" s="140" t="str">
        <f>"Complete "&amp;COUNTIF(V33:V44,"☑")&amp;"/"&amp;COUNTA(W33:W44)</f>
        <v>Complete 0/12</v>
      </c>
      <c r="W32" s="141"/>
      <c r="X32" s="141"/>
      <c r="Y32" s="141"/>
      <c r="Z32" s="141"/>
      <c r="AA32" s="142"/>
      <c r="AB32" s="49"/>
      <c r="AC32" s="60"/>
      <c r="AD32" s="61"/>
      <c r="AE32" s="61"/>
      <c r="AF32" s="61"/>
      <c r="AG32" s="61"/>
      <c r="AH32" s="62"/>
    </row>
    <row r="33" spans="1:34" ht="27.95" customHeight="1" x14ac:dyDescent="0.25">
      <c r="A33" s="63" t="s">
        <v>15</v>
      </c>
      <c r="B33" s="129" t="s">
        <v>184</v>
      </c>
      <c r="C33" s="130"/>
      <c r="D33" s="130"/>
      <c r="E33" s="130"/>
      <c r="F33" s="131"/>
      <c r="G33" s="49"/>
      <c r="H33" s="64" t="s">
        <v>15</v>
      </c>
      <c r="I33" s="123" t="s">
        <v>211</v>
      </c>
      <c r="J33" s="124"/>
      <c r="K33" s="124"/>
      <c r="L33" s="124"/>
      <c r="M33" s="125"/>
      <c r="N33" s="49"/>
      <c r="O33" s="65" t="s">
        <v>15</v>
      </c>
      <c r="P33" s="111" t="s">
        <v>258</v>
      </c>
      <c r="Q33" s="112"/>
      <c r="R33" s="112"/>
      <c r="S33" s="112"/>
      <c r="T33" s="113"/>
      <c r="U33" s="49"/>
      <c r="V33" s="66" t="s">
        <v>15</v>
      </c>
      <c r="W33" s="161" t="s">
        <v>286</v>
      </c>
      <c r="X33" s="141"/>
      <c r="Y33" s="141"/>
      <c r="Z33" s="141"/>
      <c r="AA33" s="162"/>
      <c r="AB33" s="49"/>
      <c r="AC33" s="60"/>
      <c r="AD33" s="61"/>
      <c r="AE33" s="61"/>
      <c r="AF33" s="61"/>
      <c r="AG33" s="61"/>
      <c r="AH33" s="62"/>
    </row>
    <row r="34" spans="1:34" ht="27.95" customHeight="1" x14ac:dyDescent="0.25">
      <c r="A34" s="63" t="s">
        <v>15</v>
      </c>
      <c r="B34" s="129" t="s">
        <v>186</v>
      </c>
      <c r="C34" s="130"/>
      <c r="D34" s="130"/>
      <c r="E34" s="130"/>
      <c r="F34" s="131"/>
      <c r="G34" s="49"/>
      <c r="H34" s="64" t="s">
        <v>15</v>
      </c>
      <c r="I34" s="123" t="s">
        <v>213</v>
      </c>
      <c r="J34" s="124"/>
      <c r="K34" s="124"/>
      <c r="L34" s="124"/>
      <c r="M34" s="125"/>
      <c r="N34" s="49"/>
      <c r="O34" s="65" t="s">
        <v>15</v>
      </c>
      <c r="P34" s="111" t="s">
        <v>260</v>
      </c>
      <c r="Q34" s="112"/>
      <c r="R34" s="112"/>
      <c r="S34" s="112"/>
      <c r="T34" s="113"/>
      <c r="U34" s="49"/>
      <c r="V34" s="66" t="s">
        <v>15</v>
      </c>
      <c r="W34" s="161" t="s">
        <v>343</v>
      </c>
      <c r="X34" s="141"/>
      <c r="Y34" s="141"/>
      <c r="Z34" s="141"/>
      <c r="AA34" s="162"/>
      <c r="AB34" s="49"/>
      <c r="AC34" s="60"/>
      <c r="AD34" s="61"/>
      <c r="AE34" s="67" t="s">
        <v>344</v>
      </c>
      <c r="AF34" s="67"/>
      <c r="AG34" s="67"/>
      <c r="AH34" s="62"/>
    </row>
    <row r="35" spans="1:34" ht="21.95" customHeight="1" x14ac:dyDescent="0.25">
      <c r="A35" s="63" t="s">
        <v>15</v>
      </c>
      <c r="B35" s="129" t="s">
        <v>188</v>
      </c>
      <c r="C35" s="130"/>
      <c r="D35" s="130"/>
      <c r="E35" s="130"/>
      <c r="F35" s="131"/>
      <c r="G35" s="49"/>
      <c r="H35" s="64" t="s">
        <v>15</v>
      </c>
      <c r="I35" s="123" t="s">
        <v>215</v>
      </c>
      <c r="J35" s="124"/>
      <c r="K35" s="124"/>
      <c r="L35" s="124"/>
      <c r="M35" s="125"/>
      <c r="N35" s="49"/>
      <c r="O35" s="65" t="s">
        <v>15</v>
      </c>
      <c r="P35" s="111" t="s">
        <v>262</v>
      </c>
      <c r="Q35" s="112"/>
      <c r="R35" s="112"/>
      <c r="S35" s="112"/>
      <c r="T35" s="113"/>
      <c r="U35" s="49"/>
      <c r="V35" s="66" t="s">
        <v>15</v>
      </c>
      <c r="W35" s="161" t="s">
        <v>290</v>
      </c>
      <c r="X35" s="141"/>
      <c r="Y35" s="141"/>
      <c r="Z35" s="141"/>
      <c r="AA35" s="162"/>
      <c r="AB35" s="49"/>
      <c r="AC35" s="60"/>
      <c r="AD35" s="61"/>
      <c r="AE35" s="61"/>
      <c r="AF35" s="61"/>
      <c r="AG35" s="61"/>
      <c r="AH35" s="62"/>
    </row>
    <row r="36" spans="1:34" ht="27.95" customHeight="1" x14ac:dyDescent="0.25">
      <c r="A36" s="63" t="s">
        <v>15</v>
      </c>
      <c r="B36" s="129" t="s">
        <v>191</v>
      </c>
      <c r="C36" s="130"/>
      <c r="D36" s="130"/>
      <c r="E36" s="130"/>
      <c r="F36" s="131"/>
      <c r="G36" s="49"/>
      <c r="H36" s="64" t="s">
        <v>15</v>
      </c>
      <c r="I36" s="123" t="s">
        <v>218</v>
      </c>
      <c r="J36" s="124"/>
      <c r="K36" s="124"/>
      <c r="L36" s="124"/>
      <c r="M36" s="125"/>
      <c r="N36" s="49"/>
      <c r="O36" s="65" t="s">
        <v>15</v>
      </c>
      <c r="P36" s="111" t="s">
        <v>265</v>
      </c>
      <c r="Q36" s="112"/>
      <c r="R36" s="112"/>
      <c r="S36" s="112"/>
      <c r="T36" s="113"/>
      <c r="U36" s="49"/>
      <c r="V36" s="66" t="s">
        <v>15</v>
      </c>
      <c r="W36" s="161" t="s">
        <v>292</v>
      </c>
      <c r="X36" s="141"/>
      <c r="Y36" s="141"/>
      <c r="Z36" s="141"/>
      <c r="AA36" s="162"/>
      <c r="AB36" s="49"/>
      <c r="AC36" s="60"/>
      <c r="AD36" s="61"/>
      <c r="AE36" s="61"/>
      <c r="AF36" s="61"/>
      <c r="AG36" s="61"/>
      <c r="AH36" s="62"/>
    </row>
    <row r="37" spans="1:34" ht="27.95" customHeight="1" x14ac:dyDescent="0.25">
      <c r="A37" s="63" t="s">
        <v>15</v>
      </c>
      <c r="B37" s="129" t="s">
        <v>193</v>
      </c>
      <c r="C37" s="130"/>
      <c r="D37" s="130"/>
      <c r="E37" s="130"/>
      <c r="F37" s="131"/>
      <c r="G37" s="49"/>
      <c r="H37" s="64" t="s">
        <v>15</v>
      </c>
      <c r="I37" s="123" t="s">
        <v>220</v>
      </c>
      <c r="J37" s="124"/>
      <c r="K37" s="124"/>
      <c r="L37" s="124"/>
      <c r="M37" s="125"/>
      <c r="N37" s="49"/>
      <c r="O37" s="65" t="s">
        <v>15</v>
      </c>
      <c r="P37" s="111" t="s">
        <v>267</v>
      </c>
      <c r="Q37" s="112"/>
      <c r="R37" s="112"/>
      <c r="S37" s="112"/>
      <c r="T37" s="113"/>
      <c r="U37" s="49"/>
      <c r="V37" s="66" t="s">
        <v>15</v>
      </c>
      <c r="W37" s="161" t="s">
        <v>294</v>
      </c>
      <c r="X37" s="141"/>
      <c r="Y37" s="141"/>
      <c r="Z37" s="141"/>
      <c r="AA37" s="162"/>
      <c r="AB37" s="49"/>
      <c r="AC37" s="60"/>
      <c r="AD37" s="61"/>
      <c r="AE37" s="61"/>
      <c r="AF37" s="61"/>
      <c r="AG37" s="61"/>
      <c r="AH37" s="62"/>
    </row>
    <row r="38" spans="1:34" ht="21.95" customHeight="1" x14ac:dyDescent="0.25">
      <c r="A38" s="63" t="s">
        <v>15</v>
      </c>
      <c r="B38" s="129" t="s">
        <v>195</v>
      </c>
      <c r="C38" s="130"/>
      <c r="D38" s="130"/>
      <c r="E38" s="130"/>
      <c r="F38" s="131"/>
      <c r="G38" s="49"/>
      <c r="H38" s="64" t="s">
        <v>15</v>
      </c>
      <c r="I38" s="123" t="s">
        <v>222</v>
      </c>
      <c r="J38" s="124"/>
      <c r="K38" s="124"/>
      <c r="L38" s="124"/>
      <c r="M38" s="125"/>
      <c r="N38" s="49"/>
      <c r="O38" s="65" t="s">
        <v>15</v>
      </c>
      <c r="P38" s="111" t="s">
        <v>269</v>
      </c>
      <c r="Q38" s="112"/>
      <c r="R38" s="112"/>
      <c r="S38" s="112"/>
      <c r="T38" s="113"/>
      <c r="U38" s="49"/>
      <c r="V38" s="66" t="s">
        <v>15</v>
      </c>
      <c r="W38" s="161" t="s">
        <v>296</v>
      </c>
      <c r="X38" s="141"/>
      <c r="Y38" s="141"/>
      <c r="Z38" s="141"/>
      <c r="AA38" s="162"/>
      <c r="AB38" s="49"/>
      <c r="AC38" s="60"/>
      <c r="AD38" s="61"/>
      <c r="AE38" s="61"/>
      <c r="AF38" s="61"/>
      <c r="AG38" s="61"/>
      <c r="AH38" s="62"/>
    </row>
    <row r="39" spans="1:34" ht="27.95" customHeight="1" x14ac:dyDescent="0.25">
      <c r="A39" s="63" t="s">
        <v>15</v>
      </c>
      <c r="B39" s="129" t="s">
        <v>197</v>
      </c>
      <c r="C39" s="130"/>
      <c r="D39" s="130"/>
      <c r="E39" s="130"/>
      <c r="F39" s="131"/>
      <c r="G39" s="49"/>
      <c r="H39" s="64" t="s">
        <v>15</v>
      </c>
      <c r="I39" s="123" t="s">
        <v>224</v>
      </c>
      <c r="J39" s="124"/>
      <c r="K39" s="124"/>
      <c r="L39" s="124"/>
      <c r="M39" s="125"/>
      <c r="N39" s="49"/>
      <c r="O39" s="65" t="s">
        <v>15</v>
      </c>
      <c r="P39" s="111" t="s">
        <v>271</v>
      </c>
      <c r="Q39" s="112"/>
      <c r="R39" s="112"/>
      <c r="S39" s="112"/>
      <c r="T39" s="113"/>
      <c r="U39" s="49"/>
      <c r="V39" s="66" t="s">
        <v>15</v>
      </c>
      <c r="W39" s="161" t="s">
        <v>298</v>
      </c>
      <c r="X39" s="141"/>
      <c r="Y39" s="141"/>
      <c r="Z39" s="141"/>
      <c r="AA39" s="162"/>
      <c r="AB39" s="49"/>
      <c r="AC39" s="60"/>
      <c r="AD39" s="61"/>
      <c r="AE39" s="67"/>
      <c r="AF39" s="67"/>
      <c r="AG39" s="67" t="s">
        <v>345</v>
      </c>
      <c r="AH39" s="62"/>
    </row>
    <row r="40" spans="1:34" ht="24.75" customHeight="1" x14ac:dyDescent="0.25">
      <c r="A40" s="63" t="s">
        <v>15</v>
      </c>
      <c r="B40" s="129" t="s">
        <v>199</v>
      </c>
      <c r="C40" s="130"/>
      <c r="D40" s="130"/>
      <c r="E40" s="130"/>
      <c r="F40" s="131"/>
      <c r="G40" s="49"/>
      <c r="H40" s="64" t="s">
        <v>15</v>
      </c>
      <c r="I40" s="123" t="s">
        <v>226</v>
      </c>
      <c r="J40" s="124"/>
      <c r="K40" s="124"/>
      <c r="L40" s="124"/>
      <c r="M40" s="125"/>
      <c r="N40" s="49"/>
      <c r="O40" s="65" t="s">
        <v>15</v>
      </c>
      <c r="P40" s="111" t="s">
        <v>273</v>
      </c>
      <c r="Q40" s="112"/>
      <c r="R40" s="112"/>
      <c r="S40" s="112"/>
      <c r="T40" s="113"/>
      <c r="U40" s="49"/>
      <c r="V40" s="66" t="s">
        <v>15</v>
      </c>
      <c r="W40" s="161" t="s">
        <v>300</v>
      </c>
      <c r="X40" s="141"/>
      <c r="Y40" s="141"/>
      <c r="Z40" s="141"/>
      <c r="AA40" s="162"/>
      <c r="AB40" s="49"/>
      <c r="AC40" s="60"/>
      <c r="AD40" s="61"/>
      <c r="AE40" s="61"/>
      <c r="AF40" s="61"/>
      <c r="AG40" s="61"/>
      <c r="AH40" s="62"/>
    </row>
    <row r="41" spans="1:34" ht="27.95" customHeight="1" x14ac:dyDescent="0.25">
      <c r="A41" s="63" t="s">
        <v>15</v>
      </c>
      <c r="B41" s="129" t="s">
        <v>201</v>
      </c>
      <c r="C41" s="130"/>
      <c r="D41" s="130"/>
      <c r="E41" s="130"/>
      <c r="F41" s="131"/>
      <c r="G41" s="49"/>
      <c r="H41" s="64" t="s">
        <v>15</v>
      </c>
      <c r="I41" s="123" t="s">
        <v>228</v>
      </c>
      <c r="J41" s="124"/>
      <c r="K41" s="124"/>
      <c r="L41" s="124"/>
      <c r="M41" s="125"/>
      <c r="N41" s="49"/>
      <c r="O41" s="65" t="s">
        <v>15</v>
      </c>
      <c r="P41" s="111" t="s">
        <v>275</v>
      </c>
      <c r="Q41" s="112"/>
      <c r="R41" s="112"/>
      <c r="S41" s="112"/>
      <c r="T41" s="113"/>
      <c r="U41" s="49"/>
      <c r="V41" s="66" t="s">
        <v>15</v>
      </c>
      <c r="W41" s="161" t="s">
        <v>302</v>
      </c>
      <c r="X41" s="141"/>
      <c r="Y41" s="141"/>
      <c r="Z41" s="141"/>
      <c r="AA41" s="162"/>
      <c r="AB41" s="49"/>
      <c r="AC41" s="60"/>
      <c r="AD41" s="61"/>
      <c r="AE41" s="61"/>
      <c r="AF41" s="61"/>
      <c r="AG41" s="61"/>
      <c r="AH41" s="62"/>
    </row>
    <row r="42" spans="1:34" ht="27.95" customHeight="1" x14ac:dyDescent="0.25">
      <c r="A42" s="63" t="s">
        <v>15</v>
      </c>
      <c r="B42" s="129" t="s">
        <v>203</v>
      </c>
      <c r="C42" s="130"/>
      <c r="D42" s="130"/>
      <c r="E42" s="130"/>
      <c r="F42" s="131"/>
      <c r="G42" s="49"/>
      <c r="H42" s="64" t="s">
        <v>15</v>
      </c>
      <c r="I42" s="123" t="s">
        <v>230</v>
      </c>
      <c r="J42" s="124"/>
      <c r="K42" s="124"/>
      <c r="L42" s="124"/>
      <c r="M42" s="125"/>
      <c r="N42" s="49"/>
      <c r="O42" s="65" t="s">
        <v>15</v>
      </c>
      <c r="P42" s="111" t="s">
        <v>277</v>
      </c>
      <c r="Q42" s="112"/>
      <c r="R42" s="112"/>
      <c r="S42" s="112"/>
      <c r="T42" s="113"/>
      <c r="U42" s="49"/>
      <c r="V42" s="66" t="s">
        <v>15</v>
      </c>
      <c r="W42" s="161" t="s">
        <v>304</v>
      </c>
      <c r="X42" s="141"/>
      <c r="Y42" s="141"/>
      <c r="Z42" s="141"/>
      <c r="AA42" s="162"/>
      <c r="AB42" s="49"/>
      <c r="AC42" s="60"/>
      <c r="AD42" s="61"/>
      <c r="AE42" s="61"/>
      <c r="AF42" s="61"/>
      <c r="AG42" s="61"/>
      <c r="AH42" s="62"/>
    </row>
    <row r="43" spans="1:34" ht="27.95" customHeight="1" x14ac:dyDescent="0.25">
      <c r="A43" s="63" t="s">
        <v>15</v>
      </c>
      <c r="B43" s="129" t="s">
        <v>206</v>
      </c>
      <c r="C43" s="130"/>
      <c r="D43" s="130"/>
      <c r="E43" s="130"/>
      <c r="F43" s="131"/>
      <c r="G43" s="49"/>
      <c r="H43" s="64" t="s">
        <v>15</v>
      </c>
      <c r="I43" s="123" t="s">
        <v>232</v>
      </c>
      <c r="J43" s="124"/>
      <c r="K43" s="124"/>
      <c r="L43" s="124"/>
      <c r="M43" s="125"/>
      <c r="N43" s="49"/>
      <c r="O43" s="65" t="s">
        <v>15</v>
      </c>
      <c r="P43" s="111" t="s">
        <v>279</v>
      </c>
      <c r="Q43" s="112"/>
      <c r="R43" s="112"/>
      <c r="S43" s="112"/>
      <c r="T43" s="113"/>
      <c r="U43" s="49"/>
      <c r="V43" s="66" t="s">
        <v>15</v>
      </c>
      <c r="W43" s="161" t="s">
        <v>306</v>
      </c>
      <c r="X43" s="141"/>
      <c r="Y43" s="141"/>
      <c r="Z43" s="141"/>
      <c r="AA43" s="162"/>
      <c r="AB43" s="49"/>
      <c r="AC43" s="60"/>
      <c r="AD43" s="61"/>
      <c r="AE43" s="61"/>
      <c r="AF43" s="61"/>
      <c r="AG43" s="61"/>
      <c r="AH43" s="62"/>
    </row>
    <row r="44" spans="1:34" ht="27.95" customHeight="1" x14ac:dyDescent="0.25">
      <c r="A44" s="63"/>
      <c r="B44" s="129"/>
      <c r="C44" s="130"/>
      <c r="D44" s="130"/>
      <c r="E44" s="130"/>
      <c r="F44" s="131"/>
      <c r="G44" s="49"/>
      <c r="H44" s="64" t="s">
        <v>15</v>
      </c>
      <c r="I44" s="123" t="s">
        <v>234</v>
      </c>
      <c r="J44" s="124"/>
      <c r="K44" s="124"/>
      <c r="L44" s="124"/>
      <c r="M44" s="125"/>
      <c r="N44" s="49"/>
      <c r="O44" s="65" t="s">
        <v>15</v>
      </c>
      <c r="P44" s="111" t="s">
        <v>281</v>
      </c>
      <c r="Q44" s="112"/>
      <c r="R44" s="112"/>
      <c r="S44" s="112"/>
      <c r="T44" s="113"/>
      <c r="U44" s="49"/>
      <c r="V44" s="66" t="s">
        <v>15</v>
      </c>
      <c r="W44" s="161" t="s">
        <v>346</v>
      </c>
      <c r="X44" s="141"/>
      <c r="Y44" s="141"/>
      <c r="Z44" s="141"/>
      <c r="AA44" s="162"/>
      <c r="AB44" s="49"/>
      <c r="AC44" s="60"/>
      <c r="AD44" s="61"/>
      <c r="AE44" s="67"/>
      <c r="AF44" s="67" t="s">
        <v>347</v>
      </c>
      <c r="AG44" s="67"/>
      <c r="AH44" s="62"/>
    </row>
    <row r="45" spans="1:34" ht="21.95" customHeight="1" x14ac:dyDescent="0.25">
      <c r="A45" s="63"/>
      <c r="B45" s="129"/>
      <c r="C45" s="130"/>
      <c r="D45" s="130"/>
      <c r="E45" s="130"/>
      <c r="F45" s="131"/>
      <c r="G45" s="49"/>
      <c r="H45" s="64" t="s">
        <v>15</v>
      </c>
      <c r="I45" s="123" t="s">
        <v>237</v>
      </c>
      <c r="J45" s="124"/>
      <c r="K45" s="124"/>
      <c r="L45" s="124"/>
      <c r="M45" s="125"/>
      <c r="N45" s="49"/>
      <c r="O45" s="65"/>
      <c r="P45" s="111"/>
      <c r="Q45" s="112"/>
      <c r="R45" s="112"/>
      <c r="S45" s="112"/>
      <c r="T45" s="113"/>
      <c r="U45" s="49"/>
      <c r="V45" s="66"/>
      <c r="W45" s="161"/>
      <c r="X45" s="141"/>
      <c r="Y45" s="141"/>
      <c r="Z45" s="141"/>
      <c r="AA45" s="162"/>
      <c r="AB45" s="49"/>
      <c r="AC45" s="60"/>
      <c r="AD45" s="61"/>
      <c r="AE45" s="61"/>
      <c r="AF45" s="61"/>
      <c r="AG45" s="61"/>
      <c r="AH45" s="62"/>
    </row>
    <row r="46" spans="1:34" ht="21.95" customHeight="1" x14ac:dyDescent="0.25">
      <c r="A46" s="63"/>
      <c r="B46" s="129"/>
      <c r="C46" s="130"/>
      <c r="D46" s="130"/>
      <c r="E46" s="130"/>
      <c r="F46" s="131"/>
      <c r="G46" s="49"/>
      <c r="H46" s="64" t="s">
        <v>15</v>
      </c>
      <c r="I46" s="123" t="s">
        <v>239</v>
      </c>
      <c r="J46" s="124"/>
      <c r="K46" s="124"/>
      <c r="L46" s="124"/>
      <c r="M46" s="125"/>
      <c r="N46" s="49"/>
      <c r="O46" s="65"/>
      <c r="P46" s="111"/>
      <c r="Q46" s="112"/>
      <c r="R46" s="112"/>
      <c r="S46" s="112"/>
      <c r="T46" s="113"/>
      <c r="U46" s="49"/>
      <c r="V46" s="66"/>
      <c r="W46" s="161"/>
      <c r="X46" s="141"/>
      <c r="Y46" s="141"/>
      <c r="Z46" s="141"/>
      <c r="AA46" s="162"/>
      <c r="AB46" s="49"/>
      <c r="AC46" s="60"/>
      <c r="AD46" s="61"/>
      <c r="AE46" s="61"/>
      <c r="AF46" s="61"/>
      <c r="AG46" s="61"/>
      <c r="AH46" s="62"/>
    </row>
    <row r="47" spans="1:34" ht="21.95" customHeight="1" x14ac:dyDescent="0.25">
      <c r="A47" s="63"/>
      <c r="B47" s="129"/>
      <c r="C47" s="130"/>
      <c r="D47" s="130"/>
      <c r="E47" s="130"/>
      <c r="F47" s="131"/>
      <c r="G47" s="49"/>
      <c r="H47" s="64" t="s">
        <v>15</v>
      </c>
      <c r="I47" s="123" t="s">
        <v>241</v>
      </c>
      <c r="J47" s="124"/>
      <c r="K47" s="124"/>
      <c r="L47" s="124"/>
      <c r="M47" s="125"/>
      <c r="N47" s="49"/>
      <c r="O47" s="65"/>
      <c r="P47" s="111"/>
      <c r="Q47" s="112"/>
      <c r="R47" s="112"/>
      <c r="S47" s="112"/>
      <c r="T47" s="113"/>
      <c r="U47" s="49"/>
      <c r="V47" s="66"/>
      <c r="W47" s="161"/>
      <c r="X47" s="141"/>
      <c r="Y47" s="141"/>
      <c r="Z47" s="141"/>
      <c r="AA47" s="162"/>
      <c r="AB47" s="49"/>
      <c r="AC47" s="60" t="s">
        <v>345</v>
      </c>
      <c r="AD47" s="61"/>
      <c r="AE47" s="61"/>
      <c r="AF47" s="61"/>
      <c r="AG47" s="61"/>
      <c r="AH47" s="62"/>
    </row>
    <row r="48" spans="1:34" ht="21.95" customHeight="1" x14ac:dyDescent="0.25">
      <c r="A48" s="63"/>
      <c r="B48" s="129"/>
      <c r="C48" s="130"/>
      <c r="D48" s="130"/>
      <c r="E48" s="130"/>
      <c r="F48" s="131"/>
      <c r="G48" s="49"/>
      <c r="H48" s="64" t="s">
        <v>15</v>
      </c>
      <c r="I48" s="123" t="s">
        <v>243</v>
      </c>
      <c r="J48" s="124"/>
      <c r="K48" s="124"/>
      <c r="L48" s="124"/>
      <c r="M48" s="125"/>
      <c r="N48" s="49"/>
      <c r="O48" s="65"/>
      <c r="P48" s="111"/>
      <c r="Q48" s="112"/>
      <c r="R48" s="112"/>
      <c r="S48" s="112"/>
      <c r="T48" s="113"/>
      <c r="U48" s="49"/>
      <c r="V48" s="66"/>
      <c r="W48" s="161"/>
      <c r="X48" s="141"/>
      <c r="Y48" s="141"/>
      <c r="Z48" s="141"/>
      <c r="AA48" s="162"/>
      <c r="AB48" s="49"/>
      <c r="AC48" s="60"/>
      <c r="AD48" s="61"/>
      <c r="AE48" s="61"/>
      <c r="AF48" s="61"/>
      <c r="AG48" s="61"/>
      <c r="AH48" s="62"/>
    </row>
    <row r="49" spans="1:34" ht="21.95" customHeight="1" x14ac:dyDescent="0.25">
      <c r="A49" s="63"/>
      <c r="B49" s="129"/>
      <c r="C49" s="130"/>
      <c r="D49" s="130"/>
      <c r="E49" s="130"/>
      <c r="F49" s="131"/>
      <c r="G49" s="49"/>
      <c r="H49" s="64" t="s">
        <v>15</v>
      </c>
      <c r="I49" s="123" t="s">
        <v>245</v>
      </c>
      <c r="J49" s="124"/>
      <c r="K49" s="124"/>
      <c r="L49" s="124"/>
      <c r="M49" s="125"/>
      <c r="N49" s="49"/>
      <c r="O49" s="65"/>
      <c r="P49" s="111"/>
      <c r="Q49" s="112"/>
      <c r="R49" s="112"/>
      <c r="S49" s="112"/>
      <c r="T49" s="113"/>
      <c r="U49" s="49"/>
      <c r="V49" s="66"/>
      <c r="W49" s="161"/>
      <c r="X49" s="141"/>
      <c r="Y49" s="141"/>
      <c r="Z49" s="141"/>
      <c r="AA49" s="162"/>
      <c r="AB49" s="49"/>
      <c r="AC49" s="60"/>
      <c r="AD49" s="61"/>
      <c r="AE49" s="61"/>
      <c r="AF49" s="67"/>
      <c r="AG49" s="67"/>
      <c r="AH49" s="62"/>
    </row>
    <row r="50" spans="1:34" ht="21.95" customHeight="1" x14ac:dyDescent="0.25">
      <c r="A50" s="63"/>
      <c r="B50" s="129"/>
      <c r="C50" s="130"/>
      <c r="D50" s="130"/>
      <c r="E50" s="130"/>
      <c r="F50" s="131"/>
      <c r="G50" s="49"/>
      <c r="H50" s="64" t="s">
        <v>15</v>
      </c>
      <c r="I50" s="123" t="s">
        <v>247</v>
      </c>
      <c r="J50" s="124"/>
      <c r="K50" s="124"/>
      <c r="L50" s="124"/>
      <c r="M50" s="125"/>
      <c r="N50" s="49"/>
      <c r="O50" s="65"/>
      <c r="P50" s="111"/>
      <c r="Q50" s="112"/>
      <c r="R50" s="112"/>
      <c r="S50" s="112"/>
      <c r="T50" s="113"/>
      <c r="U50" s="49"/>
      <c r="V50" s="66"/>
      <c r="W50" s="161"/>
      <c r="X50" s="141"/>
      <c r="Y50" s="141"/>
      <c r="Z50" s="141"/>
      <c r="AA50" s="162"/>
      <c r="AB50" s="49"/>
      <c r="AC50" s="60"/>
      <c r="AD50" s="61"/>
      <c r="AE50" s="61"/>
      <c r="AF50" s="61"/>
      <c r="AG50" s="61"/>
      <c r="AH50" s="62"/>
    </row>
    <row r="51" spans="1:34" ht="21.95" customHeight="1" x14ac:dyDescent="0.25">
      <c r="A51" s="63"/>
      <c r="B51" s="129"/>
      <c r="C51" s="130"/>
      <c r="D51" s="130"/>
      <c r="E51" s="130"/>
      <c r="F51" s="131"/>
      <c r="G51" s="49"/>
      <c r="H51" s="64" t="s">
        <v>15</v>
      </c>
      <c r="I51" s="123" t="s">
        <v>249</v>
      </c>
      <c r="J51" s="124"/>
      <c r="K51" s="124"/>
      <c r="L51" s="124"/>
      <c r="M51" s="125"/>
      <c r="N51" s="49"/>
      <c r="O51" s="65"/>
      <c r="P51" s="111"/>
      <c r="Q51" s="112"/>
      <c r="R51" s="112"/>
      <c r="S51" s="112"/>
      <c r="T51" s="113"/>
      <c r="U51" s="49"/>
      <c r="V51" s="66"/>
      <c r="W51" s="161"/>
      <c r="X51" s="141"/>
      <c r="Y51" s="141"/>
      <c r="Z51" s="141"/>
      <c r="AA51" s="162"/>
      <c r="AB51" s="49"/>
      <c r="AC51" s="60"/>
      <c r="AD51" s="61"/>
      <c r="AE51" s="61"/>
      <c r="AF51" s="61"/>
      <c r="AG51" s="61"/>
      <c r="AH51" s="62"/>
    </row>
    <row r="52" spans="1:34" ht="21.95" customHeight="1" x14ac:dyDescent="0.25">
      <c r="A52" s="63"/>
      <c r="B52" s="129"/>
      <c r="C52" s="130"/>
      <c r="D52" s="130"/>
      <c r="E52" s="130"/>
      <c r="F52" s="131"/>
      <c r="G52" s="49"/>
      <c r="H52" s="64" t="s">
        <v>15</v>
      </c>
      <c r="I52" s="123" t="s">
        <v>251</v>
      </c>
      <c r="J52" s="124"/>
      <c r="K52" s="124"/>
      <c r="L52" s="124"/>
      <c r="M52" s="125"/>
      <c r="N52" s="49"/>
      <c r="O52" s="65"/>
      <c r="P52" s="111"/>
      <c r="Q52" s="112"/>
      <c r="R52" s="112"/>
      <c r="S52" s="112"/>
      <c r="T52" s="113"/>
      <c r="U52" s="49"/>
      <c r="V52" s="66"/>
      <c r="W52" s="161"/>
      <c r="X52" s="141"/>
      <c r="Y52" s="141"/>
      <c r="Z52" s="141"/>
      <c r="AA52" s="162"/>
      <c r="AB52" s="49"/>
      <c r="AC52" s="60"/>
      <c r="AD52" s="61"/>
      <c r="AE52" s="61"/>
      <c r="AF52" s="61"/>
      <c r="AG52" s="61"/>
      <c r="AH52" s="67" t="s">
        <v>344</v>
      </c>
    </row>
    <row r="53" spans="1:34" ht="21.95" customHeight="1" x14ac:dyDescent="0.25">
      <c r="A53" s="68"/>
      <c r="B53" s="143"/>
      <c r="C53" s="144"/>
      <c r="D53" s="144"/>
      <c r="E53" s="144"/>
      <c r="F53" s="145"/>
      <c r="G53" s="49"/>
      <c r="H53" s="69" t="s">
        <v>15</v>
      </c>
      <c r="I53" s="207" t="s">
        <v>253</v>
      </c>
      <c r="J53" s="208"/>
      <c r="K53" s="208"/>
      <c r="L53" s="208"/>
      <c r="M53" s="209"/>
      <c r="N53" s="49"/>
      <c r="O53" s="70"/>
      <c r="P53" s="192"/>
      <c r="Q53" s="193"/>
      <c r="R53" s="193"/>
      <c r="S53" s="193"/>
      <c r="T53" s="194"/>
      <c r="U53" s="49"/>
      <c r="V53" s="71"/>
      <c r="W53" s="163"/>
      <c r="X53" s="164"/>
      <c r="Y53" s="164"/>
      <c r="Z53" s="164"/>
      <c r="AA53" s="165"/>
      <c r="AB53" s="49"/>
      <c r="AC53" s="60"/>
      <c r="AD53" s="61"/>
      <c r="AE53" s="61"/>
      <c r="AF53" s="61"/>
      <c r="AG53" s="61"/>
      <c r="AH53" s="62"/>
    </row>
    <row r="54" spans="1:34"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row>
    <row r="55" spans="1:34" ht="9.9499999999999993" customHeight="1"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row>
    <row r="56" spans="1:34" ht="9.9499999999999993" customHeight="1"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34" ht="9.9499999999999993" customHeight="1" x14ac:dyDescent="0.25">
      <c r="A57" s="228" t="s">
        <v>348</v>
      </c>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row>
    <row r="58" spans="1:34" ht="9.9499999999999993" customHeight="1" x14ac:dyDescent="0.25">
      <c r="A58" s="177"/>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row>
  </sheetData>
  <mergeCells count="198">
    <mergeCell ref="V2:AH4"/>
    <mergeCell ref="I18:M18"/>
    <mergeCell ref="P39:T39"/>
    <mergeCell ref="P48:T48"/>
    <mergeCell ref="B38:F38"/>
    <mergeCell ref="W43:AA43"/>
    <mergeCell ref="I42:M42"/>
    <mergeCell ref="P13:T13"/>
    <mergeCell ref="A57:AH58"/>
    <mergeCell ref="B40:F40"/>
    <mergeCell ref="W42:AA42"/>
    <mergeCell ref="B49:F49"/>
    <mergeCell ref="I35:M35"/>
    <mergeCell ref="AD26:AH26"/>
    <mergeCell ref="P47:T47"/>
    <mergeCell ref="W17:AA17"/>
    <mergeCell ref="I44:M44"/>
    <mergeCell ref="B24:F24"/>
    <mergeCell ref="W11:AA11"/>
    <mergeCell ref="I20:M20"/>
    <mergeCell ref="B33:F33"/>
    <mergeCell ref="AD16:AH16"/>
    <mergeCell ref="P15:T15"/>
    <mergeCell ref="B51:F51"/>
    <mergeCell ref="P9:T9"/>
    <mergeCell ref="I26:M26"/>
    <mergeCell ref="B12:F12"/>
    <mergeCell ref="W51:AA51"/>
    <mergeCell ref="I16:M16"/>
    <mergeCell ref="AD25:AH25"/>
    <mergeCell ref="AC31:AH31"/>
    <mergeCell ref="P11:T11"/>
    <mergeCell ref="P46:T46"/>
    <mergeCell ref="B14:F14"/>
    <mergeCell ref="W41:AA41"/>
    <mergeCell ref="W50:AA50"/>
    <mergeCell ref="P24:T24"/>
    <mergeCell ref="H31:M31"/>
    <mergeCell ref="W19:AA19"/>
    <mergeCell ref="B26:F26"/>
    <mergeCell ref="B41:F41"/>
    <mergeCell ref="B35:F35"/>
    <mergeCell ref="B50:F50"/>
    <mergeCell ref="AD18:AH18"/>
    <mergeCell ref="W13:AA13"/>
    <mergeCell ref="I40:M40"/>
    <mergeCell ref="P35:T35"/>
    <mergeCell ref="I15:M15"/>
    <mergeCell ref="AD17:AH17"/>
    <mergeCell ref="P25:T25"/>
    <mergeCell ref="W15:AA15"/>
    <mergeCell ref="B22:F22"/>
    <mergeCell ref="W24:AA24"/>
    <mergeCell ref="O31:T31"/>
    <mergeCell ref="A8:F8"/>
    <mergeCell ref="B23:F23"/>
    <mergeCell ref="AD15:AH15"/>
    <mergeCell ref="I53:M53"/>
    <mergeCell ref="O8:T8"/>
    <mergeCell ref="B13:F13"/>
    <mergeCell ref="P23:T23"/>
    <mergeCell ref="P16:T16"/>
    <mergeCell ref="I52:M52"/>
    <mergeCell ref="I39:M39"/>
    <mergeCell ref="I48:M48"/>
    <mergeCell ref="W52:AA52"/>
    <mergeCell ref="W9:AA9"/>
    <mergeCell ref="P43:T43"/>
    <mergeCell ref="P18:T18"/>
    <mergeCell ref="W39:AA39"/>
    <mergeCell ref="I38:M38"/>
    <mergeCell ref="P33:T33"/>
    <mergeCell ref="V8:AA8"/>
    <mergeCell ref="I13:M13"/>
    <mergeCell ref="W14:AA14"/>
    <mergeCell ref="P42:T42"/>
    <mergeCell ref="W23:AA23"/>
    <mergeCell ref="B36:F36"/>
    <mergeCell ref="P53:T53"/>
    <mergeCell ref="W48:AA48"/>
    <mergeCell ref="I51:M51"/>
    <mergeCell ref="W38:AA38"/>
    <mergeCell ref="B45:F45"/>
    <mergeCell ref="P45:T45"/>
    <mergeCell ref="AD12:AH12"/>
    <mergeCell ref="W40:AA40"/>
    <mergeCell ref="AD21:AH21"/>
    <mergeCell ref="P20:T20"/>
    <mergeCell ref="B47:F47"/>
    <mergeCell ref="W49:AA49"/>
    <mergeCell ref="O32:T32"/>
    <mergeCell ref="P38:T38"/>
    <mergeCell ref="AD20:AH20"/>
    <mergeCell ref="B46:F46"/>
    <mergeCell ref="I49:M49"/>
    <mergeCell ref="AD14:AH14"/>
    <mergeCell ref="W33:AA33"/>
    <mergeCell ref="P44:T44"/>
    <mergeCell ref="AD23:AH23"/>
    <mergeCell ref="P22:T22"/>
    <mergeCell ref="B21:F21"/>
    <mergeCell ref="AD13:AH13"/>
    <mergeCell ref="AD10:AH10"/>
    <mergeCell ref="I22:M22"/>
    <mergeCell ref="W47:AA47"/>
    <mergeCell ref="A2:F4"/>
    <mergeCell ref="I37:M37"/>
    <mergeCell ref="B17:F17"/>
    <mergeCell ref="V7:AA7"/>
    <mergeCell ref="I12:M12"/>
    <mergeCell ref="W22:AA22"/>
    <mergeCell ref="O2:T4"/>
    <mergeCell ref="I21:M21"/>
    <mergeCell ref="P17:T17"/>
    <mergeCell ref="B10:F10"/>
    <mergeCell ref="W12:AA12"/>
    <mergeCell ref="B19:F19"/>
    <mergeCell ref="W21:AA21"/>
    <mergeCell ref="W46:AA46"/>
    <mergeCell ref="H8:M8"/>
    <mergeCell ref="I14:M14"/>
    <mergeCell ref="I23:M23"/>
    <mergeCell ref="P19:T19"/>
    <mergeCell ref="B9:F9"/>
    <mergeCell ref="W10:AA10"/>
    <mergeCell ref="H2:M4"/>
    <mergeCell ref="B53:F53"/>
    <mergeCell ref="B44:F44"/>
    <mergeCell ref="I43:M43"/>
    <mergeCell ref="B34:F34"/>
    <mergeCell ref="W16:AA16"/>
    <mergeCell ref="I24:M24"/>
    <mergeCell ref="AD11:AH11"/>
    <mergeCell ref="A31:F31"/>
    <mergeCell ref="B37:F37"/>
    <mergeCell ref="I33:M33"/>
    <mergeCell ref="P37:T37"/>
    <mergeCell ref="W18:AA18"/>
    <mergeCell ref="I17:M17"/>
    <mergeCell ref="AD22:AH22"/>
    <mergeCell ref="P12:T12"/>
    <mergeCell ref="B20:F20"/>
    <mergeCell ref="B15:F15"/>
    <mergeCell ref="I19:M19"/>
    <mergeCell ref="I50:M50"/>
    <mergeCell ref="P14:T14"/>
    <mergeCell ref="I34:M34"/>
    <mergeCell ref="W44:AA44"/>
    <mergeCell ref="W53:AA53"/>
    <mergeCell ref="W34:AA34"/>
    <mergeCell ref="B52:F52"/>
    <mergeCell ref="H7:M7"/>
    <mergeCell ref="P34:T34"/>
    <mergeCell ref="P52:T52"/>
    <mergeCell ref="B11:F11"/>
    <mergeCell ref="B42:F42"/>
    <mergeCell ref="AD19:AH19"/>
    <mergeCell ref="A32:F32"/>
    <mergeCell ref="V32:AA32"/>
    <mergeCell ref="P49:T49"/>
    <mergeCell ref="I41:M41"/>
    <mergeCell ref="P36:T36"/>
    <mergeCell ref="O7:T7"/>
    <mergeCell ref="AC7:AH7"/>
    <mergeCell ref="I10:M10"/>
    <mergeCell ref="A7:F7"/>
    <mergeCell ref="AD9:AH9"/>
    <mergeCell ref="I9:M9"/>
    <mergeCell ref="AC8:AH8"/>
    <mergeCell ref="AD24:AH24"/>
    <mergeCell ref="V31:AA31"/>
    <mergeCell ref="I36:M36"/>
    <mergeCell ref="I11:M11"/>
    <mergeCell ref="I45:M45"/>
    <mergeCell ref="P51:T51"/>
    <mergeCell ref="P26:T26"/>
    <mergeCell ref="B16:F16"/>
    <mergeCell ref="W25:AA25"/>
    <mergeCell ref="B25:F25"/>
    <mergeCell ref="I46:M46"/>
    <mergeCell ref="P10:T10"/>
    <mergeCell ref="P41:T41"/>
    <mergeCell ref="P50:T50"/>
    <mergeCell ref="B18:F18"/>
    <mergeCell ref="W36:AA36"/>
    <mergeCell ref="B43:F43"/>
    <mergeCell ref="W45:AA45"/>
    <mergeCell ref="H32:M32"/>
    <mergeCell ref="W20:AA20"/>
    <mergeCell ref="I47:M47"/>
    <mergeCell ref="W26:AA26"/>
    <mergeCell ref="B39:F39"/>
    <mergeCell ref="P40:T40"/>
    <mergeCell ref="B48:F48"/>
    <mergeCell ref="I25:M25"/>
    <mergeCell ref="W35:AA35"/>
    <mergeCell ref="P21:T21"/>
    <mergeCell ref="W37:AA37"/>
  </mergeCells>
  <dataValidations count="1">
    <dataValidation type="list" error="Use ☐ or ☑" prompt="Select ☐ or ☑" sqref="A9:A18 A33:A43 H9:H18 H33:H53 O9:O19 O33:O44 V9:V26 V33:V44 AC9:AC25" xr:uid="{00000000-0002-0000-0200-000000000000}">
      <formula1>"☐,☑"</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F77B4"/>
  </sheetPr>
  <dimension ref="A1:E38"/>
  <sheetViews>
    <sheetView showGridLines="0" workbookViewId="0">
      <pane ySplit="2" topLeftCell="A3" activePane="bottomLeft" state="frozen"/>
      <selection pane="bottomLeft" sqref="A1:E1"/>
    </sheetView>
  </sheetViews>
  <sheetFormatPr defaultColWidth="8.7109375" defaultRowHeight="15" x14ac:dyDescent="0.25"/>
  <cols>
    <col min="1" max="1" width="95" customWidth="1"/>
    <col min="2" max="5" width="14" customWidth="1"/>
  </cols>
  <sheetData>
    <row r="1" spans="1:5" ht="27.95" customHeight="1" x14ac:dyDescent="0.25">
      <c r="A1" s="244" t="s">
        <v>349</v>
      </c>
      <c r="B1" s="177"/>
      <c r="C1" s="177"/>
      <c r="D1" s="177"/>
      <c r="E1" s="177"/>
    </row>
    <row r="2" spans="1:5" ht="24" customHeight="1" x14ac:dyDescent="0.25">
      <c r="A2" s="248" t="s">
        <v>350</v>
      </c>
      <c r="B2" s="177"/>
      <c r="C2" s="177"/>
      <c r="D2" s="177"/>
      <c r="E2" s="177"/>
    </row>
    <row r="3" spans="1:5" ht="21.95" customHeight="1" x14ac:dyDescent="0.25">
      <c r="A3" s="242" t="s">
        <v>351</v>
      </c>
      <c r="B3" s="240"/>
      <c r="C3" s="240"/>
      <c r="D3" s="240"/>
      <c r="E3" s="241"/>
    </row>
    <row r="4" spans="1:5" ht="21.95" customHeight="1" x14ac:dyDescent="0.25">
      <c r="A4" s="245" t="s">
        <v>352</v>
      </c>
      <c r="B4" s="240"/>
      <c r="C4" s="240"/>
      <c r="D4" s="240"/>
      <c r="E4" s="241"/>
    </row>
    <row r="5" spans="1:5" ht="21.95" customHeight="1" x14ac:dyDescent="0.25">
      <c r="A5" s="243" t="s">
        <v>353</v>
      </c>
      <c r="B5" s="240"/>
      <c r="C5" s="240"/>
      <c r="D5" s="240"/>
      <c r="E5" s="241"/>
    </row>
    <row r="6" spans="1:5" ht="21.95" customHeight="1" x14ac:dyDescent="0.25">
      <c r="A6" s="239" t="s">
        <v>354</v>
      </c>
      <c r="B6" s="240"/>
      <c r="C6" s="240"/>
      <c r="D6" s="240"/>
      <c r="E6" s="241"/>
    </row>
    <row r="7" spans="1:5" ht="21.95" customHeight="1" x14ac:dyDescent="0.25">
      <c r="A7" s="246" t="s">
        <v>355</v>
      </c>
      <c r="B7" s="240"/>
      <c r="C7" s="240"/>
      <c r="D7" s="240"/>
      <c r="E7" s="241"/>
    </row>
    <row r="8" spans="1:5" ht="21.95" customHeight="1" x14ac:dyDescent="0.25">
      <c r="A8" s="247" t="s">
        <v>356</v>
      </c>
      <c r="B8" s="240"/>
      <c r="C8" s="240"/>
      <c r="D8" s="240"/>
      <c r="E8" s="241"/>
    </row>
    <row r="9" spans="1:5" ht="21.95" customHeight="1" x14ac:dyDescent="0.25">
      <c r="A9" s="242" t="s">
        <v>357</v>
      </c>
      <c r="B9" s="240"/>
      <c r="C9" s="240"/>
      <c r="D9" s="240"/>
      <c r="E9" s="241"/>
    </row>
    <row r="10" spans="1:5" ht="21.95" customHeight="1" x14ac:dyDescent="0.25">
      <c r="A10" s="245" t="s">
        <v>358</v>
      </c>
      <c r="B10" s="240"/>
      <c r="C10" s="240"/>
      <c r="D10" s="240"/>
      <c r="E10" s="241"/>
    </row>
    <row r="11" spans="1:5" ht="21.95" customHeight="1" x14ac:dyDescent="0.25">
      <c r="A11" s="243" t="s">
        <v>359</v>
      </c>
      <c r="B11" s="240"/>
      <c r="C11" s="240"/>
      <c r="D11" s="240"/>
      <c r="E11" s="241"/>
    </row>
    <row r="12" spans="1:5" ht="21.95" customHeight="1" x14ac:dyDescent="0.25">
      <c r="A12" s="239" t="s">
        <v>360</v>
      </c>
      <c r="B12" s="240"/>
      <c r="C12" s="240"/>
      <c r="D12" s="240"/>
      <c r="E12" s="241"/>
    </row>
    <row r="13" spans="1:5" ht="21.95" customHeight="1" x14ac:dyDescent="0.25">
      <c r="A13" s="246" t="s">
        <v>361</v>
      </c>
      <c r="B13" s="240"/>
      <c r="C13" s="240"/>
      <c r="D13" s="240"/>
      <c r="E13" s="241"/>
    </row>
    <row r="14" spans="1:5" ht="21.95" customHeight="1" x14ac:dyDescent="0.25">
      <c r="A14" s="247" t="s">
        <v>362</v>
      </c>
      <c r="B14" s="240"/>
      <c r="C14" s="240"/>
      <c r="D14" s="240"/>
      <c r="E14" s="241"/>
    </row>
    <row r="15" spans="1:5" ht="21.95" customHeight="1" x14ac:dyDescent="0.25">
      <c r="A15" s="242" t="s">
        <v>363</v>
      </c>
      <c r="B15" s="240"/>
      <c r="C15" s="240"/>
      <c r="D15" s="240"/>
      <c r="E15" s="241"/>
    </row>
    <row r="16" spans="1:5" ht="21.95" customHeight="1" x14ac:dyDescent="0.25">
      <c r="A16" s="245" t="s">
        <v>364</v>
      </c>
      <c r="B16" s="240"/>
      <c r="C16" s="240"/>
      <c r="D16" s="240"/>
      <c r="E16" s="241"/>
    </row>
    <row r="17" spans="1:5" ht="21.95" customHeight="1" x14ac:dyDescent="0.25">
      <c r="A17" s="243" t="s">
        <v>365</v>
      </c>
      <c r="B17" s="240"/>
      <c r="C17" s="240"/>
      <c r="D17" s="240"/>
      <c r="E17" s="241"/>
    </row>
    <row r="18" spans="1:5" ht="21.95" customHeight="1" x14ac:dyDescent="0.25">
      <c r="A18" s="239" t="s">
        <v>366</v>
      </c>
      <c r="B18" s="240"/>
      <c r="C18" s="240"/>
      <c r="D18" s="240"/>
      <c r="E18" s="241"/>
    </row>
    <row r="19" spans="1:5" ht="21.95" customHeight="1" x14ac:dyDescent="0.25">
      <c r="A19" s="246" t="s">
        <v>367</v>
      </c>
      <c r="B19" s="240"/>
      <c r="C19" s="240"/>
      <c r="D19" s="240"/>
      <c r="E19" s="241"/>
    </row>
    <row r="20" spans="1:5" ht="21.95" customHeight="1" x14ac:dyDescent="0.25">
      <c r="A20" s="247" t="s">
        <v>368</v>
      </c>
      <c r="B20" s="240"/>
      <c r="C20" s="240"/>
      <c r="D20" s="240"/>
      <c r="E20" s="241"/>
    </row>
    <row r="21" spans="1:5" ht="21.95" customHeight="1" x14ac:dyDescent="0.25">
      <c r="A21" s="242" t="s">
        <v>369</v>
      </c>
      <c r="B21" s="240"/>
      <c r="C21" s="240"/>
      <c r="D21" s="240"/>
      <c r="E21" s="241"/>
    </row>
    <row r="22" spans="1:5" ht="36" customHeight="1" x14ac:dyDescent="0.25">
      <c r="A22" s="245" t="s">
        <v>370</v>
      </c>
      <c r="B22" s="240"/>
      <c r="C22" s="240"/>
      <c r="D22" s="240"/>
      <c r="E22" s="241"/>
    </row>
    <row r="23" spans="1:5" ht="21.95" customHeight="1" x14ac:dyDescent="0.25">
      <c r="A23" s="243" t="s">
        <v>371</v>
      </c>
      <c r="B23" s="240"/>
      <c r="C23" s="240"/>
      <c r="D23" s="240"/>
      <c r="E23" s="241"/>
    </row>
    <row r="24" spans="1:5" ht="21.95" customHeight="1" x14ac:dyDescent="0.25">
      <c r="A24" s="239" t="s">
        <v>169</v>
      </c>
      <c r="B24" s="240"/>
      <c r="C24" s="240"/>
      <c r="D24" s="240"/>
      <c r="E24" s="241"/>
    </row>
    <row r="25" spans="1:5" ht="21.95" customHeight="1" x14ac:dyDescent="0.25">
      <c r="A25" s="246" t="s">
        <v>372</v>
      </c>
      <c r="B25" s="240"/>
      <c r="C25" s="240"/>
      <c r="D25" s="240"/>
      <c r="E25" s="241"/>
    </row>
    <row r="26" spans="1:5" ht="21.95" customHeight="1" x14ac:dyDescent="0.25">
      <c r="A26" s="247" t="s">
        <v>373</v>
      </c>
      <c r="B26" s="240"/>
      <c r="C26" s="240"/>
      <c r="D26" s="240"/>
      <c r="E26" s="241"/>
    </row>
    <row r="27" spans="1:5" ht="21.95" customHeight="1" x14ac:dyDescent="0.25">
      <c r="A27" s="242" t="s">
        <v>374</v>
      </c>
      <c r="B27" s="240"/>
      <c r="C27" s="240"/>
      <c r="D27" s="240"/>
      <c r="E27" s="241"/>
    </row>
    <row r="28" spans="1:5" ht="36" customHeight="1" x14ac:dyDescent="0.25">
      <c r="A28" s="245" t="s">
        <v>375</v>
      </c>
      <c r="B28" s="240"/>
      <c r="C28" s="240"/>
      <c r="D28" s="240"/>
      <c r="E28" s="241"/>
    </row>
    <row r="29" spans="1:5" ht="21.95" customHeight="1" x14ac:dyDescent="0.25">
      <c r="A29" s="243" t="s">
        <v>376</v>
      </c>
      <c r="B29" s="240"/>
      <c r="C29" s="240"/>
      <c r="D29" s="240"/>
      <c r="E29" s="241"/>
    </row>
    <row r="30" spans="1:5" ht="21.95" customHeight="1" x14ac:dyDescent="0.25">
      <c r="A30" s="239" t="s">
        <v>377</v>
      </c>
      <c r="B30" s="240"/>
      <c r="C30" s="240"/>
      <c r="D30" s="240"/>
      <c r="E30" s="241"/>
    </row>
    <row r="31" spans="1:5" ht="21.95" customHeight="1" x14ac:dyDescent="0.25">
      <c r="A31" s="246" t="s">
        <v>378</v>
      </c>
      <c r="B31" s="240"/>
      <c r="C31" s="240"/>
      <c r="D31" s="240"/>
      <c r="E31" s="241"/>
    </row>
    <row r="32" spans="1:5" ht="21.95" customHeight="1" x14ac:dyDescent="0.25">
      <c r="A32" s="247" t="s">
        <v>379</v>
      </c>
      <c r="B32" s="240"/>
      <c r="C32" s="240"/>
      <c r="D32" s="240"/>
      <c r="E32" s="241"/>
    </row>
    <row r="33" spans="1:5" ht="21.95" customHeight="1" x14ac:dyDescent="0.25">
      <c r="A33" s="242" t="s">
        <v>380</v>
      </c>
      <c r="B33" s="240"/>
      <c r="C33" s="240"/>
      <c r="D33" s="240"/>
      <c r="E33" s="241"/>
    </row>
    <row r="34" spans="1:5" x14ac:dyDescent="0.25">
      <c r="A34" s="32"/>
      <c r="B34" s="32"/>
      <c r="C34" s="32"/>
      <c r="D34" s="32"/>
      <c r="E34" s="32"/>
    </row>
    <row r="35" spans="1:5" x14ac:dyDescent="0.25">
      <c r="A35" s="24"/>
      <c r="B35" s="24"/>
      <c r="C35" s="24"/>
      <c r="D35" s="24"/>
      <c r="E35" s="24"/>
    </row>
    <row r="36" spans="1:5" ht="8.1" customHeight="1" x14ac:dyDescent="0.25"/>
    <row r="37" spans="1:5" ht="8.1" customHeight="1" x14ac:dyDescent="0.25"/>
    <row r="38" spans="1:5" ht="8.1" customHeight="1" x14ac:dyDescent="0.25"/>
  </sheetData>
  <mergeCells count="33">
    <mergeCell ref="A4:E4"/>
    <mergeCell ref="A20:E20"/>
    <mergeCell ref="A10:E10"/>
    <mergeCell ref="A28:E28"/>
    <mergeCell ref="A19:E19"/>
    <mergeCell ref="A13:E13"/>
    <mergeCell ref="A9:E9"/>
    <mergeCell ref="A33:E33"/>
    <mergeCell ref="A5:E5"/>
    <mergeCell ref="A23:E23"/>
    <mergeCell ref="A32:E32"/>
    <mergeCell ref="A8:E8"/>
    <mergeCell ref="A14:E14"/>
    <mergeCell ref="A22:E22"/>
    <mergeCell ref="A17:E17"/>
    <mergeCell ref="A29:E29"/>
    <mergeCell ref="A31:E31"/>
    <mergeCell ref="A30:E30"/>
    <mergeCell ref="A24:E24"/>
    <mergeCell ref="A15:E15"/>
    <mergeCell ref="A11:E11"/>
    <mergeCell ref="A1:E1"/>
    <mergeCell ref="A6:E6"/>
    <mergeCell ref="A16:E16"/>
    <mergeCell ref="A7:E7"/>
    <mergeCell ref="A25:E25"/>
    <mergeCell ref="A18:E18"/>
    <mergeCell ref="A27:E27"/>
    <mergeCell ref="A3:E3"/>
    <mergeCell ref="A21:E21"/>
    <mergeCell ref="A12:E12"/>
    <mergeCell ref="A26:E26"/>
    <mergeCell ref="A2:E2"/>
  </mergeCells>
  <dataValidations count="1">
    <dataValidation type="list" allowBlank="1" sqref="B1:B33" xr:uid="{00000000-0002-0000-0300-000000000000}">
      <formula1>"Festival Tickets,Accommodation,Transportation,Camp Setup,Camp Comfort,Kitchen &amp; Utility,Food &amp; Drinks,Health &amp; Hygiene,Outfits &amp; Beauty,Fun Extras,Miscellaneous,Emergency Buffer"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Coachella Packing List</vt:lpstr>
      <vt:lpstr>Budget Tracker</vt:lpstr>
      <vt:lpstr>Ready-Set-Checklist</vt:lpstr>
      <vt:lpstr>Prohibited Items</vt:lpstr>
      <vt:lpstr>PartyCrewNames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Ouwehand</dc:creator>
  <cp:lastModifiedBy>Charlotte Ouwehand</cp:lastModifiedBy>
  <dcterms:created xsi:type="dcterms:W3CDTF">2026-03-28T22:42:59Z</dcterms:created>
  <dcterms:modified xsi:type="dcterms:W3CDTF">2026-03-29T00:35:05Z</dcterms:modified>
</cp:coreProperties>
</file>